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T:\8980DO2M_P\1) Pfandbriefrating und gesetzliche Berichte (mit Arbeitsdateien)\2024\20240930\HTT\Offizielle Berichte\Internet\"/>
    </mc:Choice>
  </mc:AlternateContent>
  <xr:revisionPtr revIDLastSave="0" documentId="13_ncr:1_{2E9ADEA2-095E-4E85-B1F7-619C910BB961}" xr6:coauthVersionLast="47" xr6:coauthVersionMax="47" xr10:uidLastSave="{00000000-0000-0000-0000-000000000000}"/>
  <bookViews>
    <workbookView xWindow="-120" yWindow="-120" windowWidth="25440" windowHeight="15390" tabRatio="879" firstSheet="1" activeTab="1" xr2:uid="{00000000-000D-0000-FFFF-FFFF00000000}"/>
  </bookViews>
  <sheets>
    <sheet name="Disclaimer" sheetId="1" state="hidden" r:id="rId1"/>
    <sheet name="Introduction" sheetId="2" r:id="rId2"/>
    <sheet name="A. HTT General" sheetId="5" r:id="rId3"/>
    <sheet name="B1. HTT Mortgage Assets" sheetId="6" state="hidden" r:id="rId4"/>
    <sheet name="B2. HTT Public Sector Assets" sheetId="7" r:id="rId5"/>
    <sheet name="B3. HTT Shipping Assets" sheetId="8" state="hidden" r:id="rId6"/>
    <sheet name="C. HTT Harmonised Glossary" sheetId="22" r:id="rId7"/>
    <sheet name="extended vdp-Template" sheetId="10" r:id="rId8"/>
    <sheet name="D. Insert Nat Trans Templ" sheetId="12" state="hidden" r:id="rId9"/>
    <sheet name="E. Optional ECB-ECAIs data" sheetId="13" r:id="rId10"/>
    <sheet name="F1. Sustainable M data" sheetId="14" state="hidden" r:id="rId11"/>
    <sheet name="vdp glossary (E) " sheetId="24" r:id="rId12"/>
    <sheet name="Disclaimer vdp" sheetId="25" r:id="rId13"/>
    <sheet name="E.g. General" sheetId="20" state="hidden" r:id="rId14"/>
    <sheet name="E.g. Other" sheetId="21" state="hidden" r:id="rId15"/>
  </sheets>
  <externalReferences>
    <externalReference r:id="rId16"/>
    <externalReference r:id="rId17"/>
    <externalReference r:id="rId18"/>
    <externalReference r:id="rId19"/>
  </externalReferences>
  <definedNames>
    <definedName name="_BQ4.1" hidden="1">[1]DonnéesCLF!$A$13:$O$1581</definedName>
    <definedName name="_xlnm._FilterDatabase" localSheetId="11" hidden="1">'vdp glossary (E) '!$A$1:$E$1</definedName>
    <definedName name="acceptable_use_policy" localSheetId="0">Disclaimer!#REF!</definedName>
    <definedName name="AktJahr">#REF!</definedName>
    <definedName name="AktJahrMonat">#REF!</definedName>
    <definedName name="AktMonat">#REF!</definedName>
    <definedName name="AktQuartal">#REF!</definedName>
    <definedName name="AktQuartKurz">#REF!</definedName>
    <definedName name="AusfInstitut">#REF!</definedName>
    <definedName name="AuswertBasis">#REF!</definedName>
    <definedName name="Copie">[2]Report!$G$17</definedName>
    <definedName name="Date">[2]RecapAccess!$A$2:$A$462</definedName>
    <definedName name="Datehisto">[2]RecapAccess!$A$2:$A$401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12">'Disclaimer vdp'!$B$2:$B$4</definedName>
    <definedName name="_xlnm.Print_Area" localSheetId="9">'E. Optional ECB-ECAIs data'!$A$1:$G$91</definedName>
    <definedName name="_xlnm.Print_Area" localSheetId="7">'extended vdp-Template'!$A$1:$H$33</definedName>
    <definedName name="_xlnm.Print_Area" localSheetId="1">Introduction!$B$2:$J$43</definedName>
    <definedName name="_xlnm.Print_Titles" localSheetId="0">Disclaimer!$2:$2</definedName>
    <definedName name="_xlnm.Print_Titles" localSheetId="11">'vdp glossary (E) '!$1:$1</definedName>
    <definedName name="Dt" localSheetId="12">#REF!</definedName>
    <definedName name="Dt" localSheetId="11">#REF!</definedName>
    <definedName name="Dt">#REF!</definedName>
    <definedName name="Einheit_Waehrung" localSheetId="12">#REF!</definedName>
    <definedName name="Einheit_Waehrung" localSheetId="11">#REF!</definedName>
    <definedName name="Einheit_Waehrung">#REF!</definedName>
    <definedName name="ErstDatum" localSheetId="12">#REF!</definedName>
    <definedName name="ErstDatum" localSheetId="11">#REF!</definedName>
    <definedName name="ErstDatum">#REF!</definedName>
    <definedName name="FnRwbBerF">#REF!</definedName>
    <definedName name="FnRwbBerH">#REF!</definedName>
    <definedName name="FnRwbBerO">#REF!</definedName>
    <definedName name="FnRwbBerS">#REF!</definedName>
    <definedName name="general_tc" localSheetId="0">Disclaimer!$A$61</definedName>
    <definedName name="Indice">[3]Encours!$P$3:$Q$4</definedName>
    <definedName name="Institut" localSheetId="12">#REF!</definedName>
    <definedName name="Institut" localSheetId="11">#REF!</definedName>
    <definedName name="Institut">#REF!</definedName>
    <definedName name="KzRbwBerF" localSheetId="12">#REF!</definedName>
    <definedName name="KzRbwBerF" localSheetId="11">#REF!</definedName>
    <definedName name="KzRbwBerF">#REF!</definedName>
    <definedName name="KzRbwBerH" localSheetId="12">#REF!</definedName>
    <definedName name="KzRbwBerH" localSheetId="11">#REF!</definedName>
    <definedName name="KzRbwBerH">#REF!</definedName>
    <definedName name="KzRbwBerO">#REF!</definedName>
    <definedName name="KzRbwBerS">#REF!</definedName>
    <definedName name="MapVersNr">#REF!</definedName>
    <definedName name="NewFilter">#REF!</definedName>
    <definedName name="privacy_policy" localSheetId="0">Disclaimer!$A$136</definedName>
    <definedName name="ProgVersNr">#REF!</definedName>
    <definedName name="RST">#REF!</definedName>
    <definedName name="Rstände">#REF!</definedName>
    <definedName name="Rückstände">#REF!</definedName>
    <definedName name="Solde">[2]RecapAccess!$B$2:$B$462</definedName>
    <definedName name="soldeEUR">[2]RecapAccess!$B$2:$B$401</definedName>
    <definedName name="T_Ergebnis_0310" localSheetId="12">#REF!</definedName>
    <definedName name="T_Ergebnis_0310" localSheetId="11">#REF!</definedName>
    <definedName name="T_Ergebnis_0310">#REF!</definedName>
    <definedName name="TagFussnoteH" localSheetId="12">#REF!</definedName>
    <definedName name="TagFussnoteH" localSheetId="11">#REF!</definedName>
    <definedName name="TagFussnoteH">#REF!</definedName>
    <definedName name="TagFussnoteO" localSheetId="12">#REF!</definedName>
    <definedName name="TagFussnoteO" localSheetId="11">#REF!</definedName>
    <definedName name="TagFussnoteO">#REF!</definedName>
    <definedName name="TagWertBerF">#REF!</definedName>
    <definedName name="TagWertBerH">#REF!</definedName>
    <definedName name="TagWertBerS">#REF!</definedName>
    <definedName name="TalFussnote">#REF!</definedName>
    <definedName name="TalWertBerF">#REF!</definedName>
    <definedName name="TalWertBerH">#REF!</definedName>
    <definedName name="TalWertBerO">#REF!</definedName>
    <definedName name="TalWertBerS">#REF!</definedName>
    <definedName name="TdhBerGesamt">#REF!</definedName>
    <definedName name="TdhBerStaaten">#REF!</definedName>
    <definedName name="TdhFussnote">#REF!</definedName>
    <definedName name="TdhUebInsgesamt">#REF!</definedName>
    <definedName name="TdhWertBerG">#REF!</definedName>
    <definedName name="TdhWertBerR">#REF!</definedName>
    <definedName name="TdhWertBerW">#REF!</definedName>
    <definedName name="TdoBerGesamt">#REF!</definedName>
    <definedName name="TdoBerStaaten">#REF!</definedName>
    <definedName name="TdoUebSumDw">#REF!</definedName>
    <definedName name="TdoUebSumLf">#REF!</definedName>
    <definedName name="TdoUebSumRl">#REF!</definedName>
    <definedName name="TdoWertBerD">#REF!</definedName>
    <definedName name="TdoWertBerG">#REF!</definedName>
    <definedName name="TdoWertBerL">#REF!</definedName>
    <definedName name="TdoWertBerR">#REF!</definedName>
    <definedName name="TkBerFlu">#REF!</definedName>
    <definedName name="TkBerHyp">#REF!</definedName>
    <definedName name="TkBerOef">#REF!</definedName>
    <definedName name="TkBerSch">#REF!</definedName>
    <definedName name="TkFussnote">#REF!</definedName>
    <definedName name="TrésoDMA">[2]RecapAccess!$A$1:$B$400</definedName>
    <definedName name="TvDatenart">#REF!</definedName>
    <definedName name="TvInstitute">#REF!</definedName>
    <definedName name="TwBerStaaten">#REF!</definedName>
    <definedName name="TwFussnote">#REF!</definedName>
    <definedName name="UebInstitutQuartal">#REF!</definedName>
    <definedName name="valeur">#REF!</definedName>
    <definedName name="Version">#REF!</definedName>
    <definedName name="WaehrEinheit">#REF!</definedName>
    <definedName name="Waehrung">#REF!</definedName>
    <definedName name="x" localSheetId="12">[4]StTdo!#REF!</definedName>
    <definedName name="x" localSheetId="11">[4]StTdo!#REF!</definedName>
    <definedName name="x">[4]StTdo!#REF!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7" i="7" l="1"/>
  <c r="D164" i="5" l="1"/>
  <c r="C164" i="5"/>
  <c r="G636" i="14" l="1"/>
  <c r="G635" i="14"/>
  <c r="D635" i="14"/>
  <c r="C635" i="14"/>
  <c r="G634" i="14"/>
  <c r="G633" i="14"/>
  <c r="G632" i="14"/>
  <c r="G631" i="14"/>
  <c r="G630" i="14"/>
  <c r="G629" i="14"/>
  <c r="G628" i="14"/>
  <c r="G627" i="14"/>
  <c r="G626" i="14"/>
  <c r="G625" i="14"/>
  <c r="G624" i="14"/>
  <c r="G623" i="14"/>
  <c r="G622" i="14"/>
  <c r="G621" i="14"/>
  <c r="D618" i="14"/>
  <c r="G616" i="14" s="1"/>
  <c r="C618" i="14"/>
  <c r="F614" i="14" s="1"/>
  <c r="F618" i="14" s="1"/>
  <c r="G617" i="14"/>
  <c r="G615" i="14"/>
  <c r="D602" i="14"/>
  <c r="C602" i="14"/>
  <c r="F601" i="14" s="1"/>
  <c r="G597" i="14"/>
  <c r="G596" i="14"/>
  <c r="F596" i="14"/>
  <c r="G591" i="14"/>
  <c r="G590" i="14"/>
  <c r="F590" i="14"/>
  <c r="D587" i="14"/>
  <c r="G586" i="14" s="1"/>
  <c r="C587" i="14"/>
  <c r="F583" i="14" s="1"/>
  <c r="G585" i="14"/>
  <c r="G584" i="14"/>
  <c r="F584" i="14"/>
  <c r="G583" i="14"/>
  <c r="G582" i="14"/>
  <c r="G581" i="14"/>
  <c r="F581" i="14"/>
  <c r="G580" i="14"/>
  <c r="G579" i="14"/>
  <c r="G578" i="14"/>
  <c r="F578" i="14"/>
  <c r="G577" i="14"/>
  <c r="G576" i="14"/>
  <c r="G575" i="14"/>
  <c r="F575" i="14"/>
  <c r="G574" i="14"/>
  <c r="G573" i="14"/>
  <c r="G572" i="14"/>
  <c r="F572" i="14"/>
  <c r="G571" i="14"/>
  <c r="G570" i="14"/>
  <c r="G569" i="14"/>
  <c r="F569" i="14"/>
  <c r="D564" i="14"/>
  <c r="G563" i="14" s="1"/>
  <c r="C564" i="14"/>
  <c r="F562" i="14" s="1"/>
  <c r="F563" i="14"/>
  <c r="F561" i="14"/>
  <c r="F560" i="14"/>
  <c r="F558" i="14"/>
  <c r="F557" i="14"/>
  <c r="F555" i="14"/>
  <c r="F554" i="14"/>
  <c r="G552" i="14"/>
  <c r="F552" i="14"/>
  <c r="F551" i="14"/>
  <c r="F549" i="14"/>
  <c r="F548" i="14"/>
  <c r="F546" i="14"/>
  <c r="D507" i="14"/>
  <c r="G505" i="14" s="1"/>
  <c r="C507" i="14"/>
  <c r="F504" i="14" s="1"/>
  <c r="G506" i="14"/>
  <c r="F506" i="14"/>
  <c r="F505" i="14"/>
  <c r="G503" i="14"/>
  <c r="F503" i="14"/>
  <c r="G502" i="14"/>
  <c r="F502" i="14"/>
  <c r="F507" i="14" s="1"/>
  <c r="G501" i="14"/>
  <c r="F501" i="14"/>
  <c r="G500" i="14"/>
  <c r="F500" i="14"/>
  <c r="F499" i="14"/>
  <c r="D485" i="14"/>
  <c r="C485" i="14"/>
  <c r="F483" i="14" s="1"/>
  <c r="F484" i="14"/>
  <c r="F482" i="14"/>
  <c r="F481" i="14"/>
  <c r="F479" i="14"/>
  <c r="F478" i="14"/>
  <c r="D472" i="14"/>
  <c r="G471" i="14" s="1"/>
  <c r="C472" i="14"/>
  <c r="F468" i="14" s="1"/>
  <c r="G470" i="14"/>
  <c r="G469" i="14"/>
  <c r="F469" i="14"/>
  <c r="G468" i="14"/>
  <c r="G467" i="14"/>
  <c r="G466" i="14"/>
  <c r="F466" i="14"/>
  <c r="G464" i="14"/>
  <c r="G463" i="14"/>
  <c r="F463" i="14"/>
  <c r="G462" i="14"/>
  <c r="G461" i="14"/>
  <c r="G460" i="14"/>
  <c r="F460" i="14"/>
  <c r="G458" i="14"/>
  <c r="G457" i="14"/>
  <c r="F457" i="14"/>
  <c r="G456" i="14"/>
  <c r="G455" i="14"/>
  <c r="G454" i="14"/>
  <c r="F454" i="14"/>
  <c r="G452" i="14"/>
  <c r="G451" i="14"/>
  <c r="F451" i="14"/>
  <c r="G450" i="14"/>
  <c r="G449" i="14"/>
  <c r="G448" i="14"/>
  <c r="F448" i="14"/>
  <c r="G404" i="14"/>
  <c r="G403" i="14"/>
  <c r="D403" i="14"/>
  <c r="C403" i="14"/>
  <c r="G402" i="14"/>
  <c r="G401" i="14"/>
  <c r="G400" i="14"/>
  <c r="G399" i="14"/>
  <c r="G398" i="14"/>
  <c r="G397" i="14"/>
  <c r="G396" i="14"/>
  <c r="G395" i="14"/>
  <c r="D392" i="14"/>
  <c r="C392" i="14"/>
  <c r="F390" i="14" s="1"/>
  <c r="G391" i="14"/>
  <c r="F391" i="14"/>
  <c r="F389" i="14"/>
  <c r="F388" i="14"/>
  <c r="D385" i="14"/>
  <c r="C385" i="14"/>
  <c r="F383" i="14" s="1"/>
  <c r="G384" i="14"/>
  <c r="F384" i="14"/>
  <c r="F382" i="14"/>
  <c r="F381" i="14"/>
  <c r="F379" i="14"/>
  <c r="F378" i="14"/>
  <c r="D366" i="14"/>
  <c r="G365" i="14" s="1"/>
  <c r="C366" i="14"/>
  <c r="F362" i="14" s="1"/>
  <c r="G364" i="14"/>
  <c r="G363" i="14"/>
  <c r="F363" i="14"/>
  <c r="G362" i="14"/>
  <c r="G361" i="14"/>
  <c r="G360" i="14"/>
  <c r="F360" i="14"/>
  <c r="G358" i="14"/>
  <c r="G357" i="14"/>
  <c r="F357" i="14"/>
  <c r="G356" i="14"/>
  <c r="G355" i="14"/>
  <c r="G354" i="14"/>
  <c r="F354" i="14"/>
  <c r="D349" i="14"/>
  <c r="G344" i="14" s="1"/>
  <c r="C349" i="14"/>
  <c r="F343" i="14"/>
  <c r="F337" i="14"/>
  <c r="G331" i="14"/>
  <c r="F331" i="14"/>
  <c r="D326" i="14"/>
  <c r="G321" i="14" s="1"/>
  <c r="C326" i="14"/>
  <c r="F321" i="14" s="1"/>
  <c r="F325" i="14"/>
  <c r="G323" i="14"/>
  <c r="G322" i="14"/>
  <c r="F322" i="14"/>
  <c r="G320" i="14"/>
  <c r="F320" i="14"/>
  <c r="F319" i="14"/>
  <c r="G317" i="14"/>
  <c r="G316" i="14"/>
  <c r="F316" i="14"/>
  <c r="G314" i="14"/>
  <c r="F314" i="14"/>
  <c r="F313" i="14"/>
  <c r="G311" i="14"/>
  <c r="G310" i="14"/>
  <c r="F310" i="14"/>
  <c r="G308" i="14"/>
  <c r="F308" i="14"/>
  <c r="D273" i="14"/>
  <c r="C273" i="14"/>
  <c r="G272" i="14"/>
  <c r="F272" i="14"/>
  <c r="G271" i="14"/>
  <c r="F271" i="14"/>
  <c r="G270" i="14"/>
  <c r="F270" i="14"/>
  <c r="G269" i="14"/>
  <c r="F269" i="14"/>
  <c r="G268" i="14"/>
  <c r="F268" i="14"/>
  <c r="F273" i="14" s="1"/>
  <c r="G267" i="14"/>
  <c r="F267" i="14"/>
  <c r="G266" i="14"/>
  <c r="F266" i="14"/>
  <c r="G265" i="14"/>
  <c r="G273" i="14" s="1"/>
  <c r="F265" i="14"/>
  <c r="D251" i="14"/>
  <c r="G246" i="14" s="1"/>
  <c r="C251" i="14"/>
  <c r="F246" i="14" s="1"/>
  <c r="F250" i="14"/>
  <c r="G248" i="14"/>
  <c r="G247" i="14"/>
  <c r="F247" i="14"/>
  <c r="G245" i="14"/>
  <c r="F245" i="14"/>
  <c r="F244" i="14"/>
  <c r="D238" i="14"/>
  <c r="G236" i="14" s="1"/>
  <c r="C238" i="14"/>
  <c r="F235" i="14" s="1"/>
  <c r="F232" i="14"/>
  <c r="F229" i="14"/>
  <c r="G227" i="14"/>
  <c r="F226" i="14"/>
  <c r="G224" i="14"/>
  <c r="F223" i="14"/>
  <c r="F220" i="14"/>
  <c r="F217" i="14"/>
  <c r="F214" i="14"/>
  <c r="F97" i="14"/>
  <c r="D97" i="14"/>
  <c r="C97" i="14"/>
  <c r="F93" i="14"/>
  <c r="D93" i="14"/>
  <c r="C93" i="14"/>
  <c r="F65" i="14"/>
  <c r="D65" i="14"/>
  <c r="C65" i="14"/>
  <c r="F38" i="14"/>
  <c r="F37" i="14"/>
  <c r="F36" i="14"/>
  <c r="F35" i="14"/>
  <c r="F34" i="14"/>
  <c r="F33" i="14"/>
  <c r="F32" i="14"/>
  <c r="F31" i="14"/>
  <c r="F30" i="14"/>
  <c r="C29" i="14"/>
  <c r="F28" i="14"/>
  <c r="F27" i="14"/>
  <c r="F26" i="14"/>
  <c r="D18" i="14"/>
  <c r="C18" i="14"/>
  <c r="G16" i="14"/>
  <c r="C14" i="10"/>
  <c r="G185" i="8"/>
  <c r="G183" i="8"/>
  <c r="G182" i="8"/>
  <c r="G180" i="8"/>
  <c r="F180" i="8"/>
  <c r="D179" i="8"/>
  <c r="G184" i="8" s="1"/>
  <c r="C179" i="8"/>
  <c r="F176" i="8" s="1"/>
  <c r="G178" i="8"/>
  <c r="G177" i="8"/>
  <c r="G175" i="8"/>
  <c r="G174" i="8"/>
  <c r="G173" i="8"/>
  <c r="G172" i="8"/>
  <c r="G171" i="8"/>
  <c r="F163" i="8"/>
  <c r="F162" i="8"/>
  <c r="G161" i="8"/>
  <c r="F160" i="8"/>
  <c r="G158" i="8"/>
  <c r="D157" i="8"/>
  <c r="G160" i="8" s="1"/>
  <c r="C157" i="8"/>
  <c r="G156" i="8"/>
  <c r="F155" i="8"/>
  <c r="G154" i="8"/>
  <c r="G153" i="8"/>
  <c r="F152" i="8"/>
  <c r="G151" i="8"/>
  <c r="G150" i="8"/>
  <c r="D144" i="8"/>
  <c r="G136" i="8" s="1"/>
  <c r="C144" i="8"/>
  <c r="F143" i="8"/>
  <c r="F142" i="8"/>
  <c r="F141" i="8"/>
  <c r="F140" i="8"/>
  <c r="F139" i="8"/>
  <c r="F138" i="8"/>
  <c r="F137" i="8"/>
  <c r="F136" i="8"/>
  <c r="F135" i="8"/>
  <c r="F134" i="8"/>
  <c r="G133" i="8"/>
  <c r="F133" i="8"/>
  <c r="F132" i="8"/>
  <c r="F131" i="8"/>
  <c r="F130" i="8"/>
  <c r="F129" i="8"/>
  <c r="F128" i="8"/>
  <c r="G127" i="8"/>
  <c r="F127" i="8"/>
  <c r="G126" i="8"/>
  <c r="F126" i="8"/>
  <c r="F125" i="8"/>
  <c r="F124" i="8"/>
  <c r="F123" i="8"/>
  <c r="F122" i="8"/>
  <c r="F121" i="8"/>
  <c r="G120" i="8"/>
  <c r="F120" i="8"/>
  <c r="C58" i="8"/>
  <c r="C54" i="8"/>
  <c r="C26" i="8"/>
  <c r="F159" i="7"/>
  <c r="F158" i="7"/>
  <c r="F157" i="7"/>
  <c r="F156" i="7"/>
  <c r="F155" i="7"/>
  <c r="F154" i="7"/>
  <c r="F153" i="7"/>
  <c r="F152" i="7"/>
  <c r="C152" i="7"/>
  <c r="F151" i="7"/>
  <c r="F150" i="7"/>
  <c r="F149" i="7"/>
  <c r="F148" i="7"/>
  <c r="C81" i="7"/>
  <c r="C77" i="7"/>
  <c r="C49" i="7"/>
  <c r="C42" i="7"/>
  <c r="F40" i="7" s="1"/>
  <c r="D37" i="7"/>
  <c r="G35" i="7" s="1"/>
  <c r="C37" i="7"/>
  <c r="F32" i="7"/>
  <c r="G29" i="7"/>
  <c r="F28" i="7"/>
  <c r="G26" i="7"/>
  <c r="F26" i="7"/>
  <c r="F22" i="7"/>
  <c r="D19" i="7"/>
  <c r="G622" i="6"/>
  <c r="G621" i="6"/>
  <c r="G620" i="6"/>
  <c r="G619" i="6"/>
  <c r="G618" i="6"/>
  <c r="D618" i="6"/>
  <c r="C618" i="6"/>
  <c r="G617" i="6"/>
  <c r="G616" i="6"/>
  <c r="G615" i="6"/>
  <c r="G614" i="6"/>
  <c r="G613" i="6"/>
  <c r="G612" i="6"/>
  <c r="G611" i="6"/>
  <c r="G610" i="6"/>
  <c r="G609" i="6"/>
  <c r="G608" i="6"/>
  <c r="G607" i="6"/>
  <c r="G606" i="6"/>
  <c r="G605" i="6"/>
  <c r="G604" i="6"/>
  <c r="D601" i="6"/>
  <c r="C601" i="6"/>
  <c r="F599" i="6" s="1"/>
  <c r="G600" i="6"/>
  <c r="F600" i="6"/>
  <c r="G599" i="6"/>
  <c r="G598" i="6"/>
  <c r="G601" i="6" s="1"/>
  <c r="F598" i="6"/>
  <c r="G597" i="6"/>
  <c r="D585" i="6"/>
  <c r="G584" i="6" s="1"/>
  <c r="C585" i="6"/>
  <c r="F583" i="6"/>
  <c r="F582" i="6"/>
  <c r="G581" i="6"/>
  <c r="G577" i="6"/>
  <c r="F577" i="6"/>
  <c r="F576" i="6"/>
  <c r="G575" i="6"/>
  <c r="F574" i="6"/>
  <c r="G573" i="6"/>
  <c r="F573" i="6"/>
  <c r="D567" i="6"/>
  <c r="G566" i="6" s="1"/>
  <c r="C567" i="6"/>
  <c r="F558" i="6" s="1"/>
  <c r="F564" i="6"/>
  <c r="G563" i="6"/>
  <c r="G562" i="6"/>
  <c r="F562" i="6"/>
  <c r="G558" i="6"/>
  <c r="F556" i="6"/>
  <c r="G555" i="6"/>
  <c r="F555" i="6"/>
  <c r="G554" i="6"/>
  <c r="G551" i="6"/>
  <c r="G550" i="6"/>
  <c r="D544" i="6"/>
  <c r="C544" i="6"/>
  <c r="F537" i="6" s="1"/>
  <c r="G543" i="6"/>
  <c r="G542" i="6"/>
  <c r="G541" i="6"/>
  <c r="G540" i="6"/>
  <c r="G539" i="6"/>
  <c r="G538" i="6"/>
  <c r="G537" i="6"/>
  <c r="G536" i="6"/>
  <c r="G535" i="6"/>
  <c r="G534" i="6"/>
  <c r="G533" i="6"/>
  <c r="G532" i="6"/>
  <c r="G531" i="6"/>
  <c r="G530" i="6"/>
  <c r="G529" i="6"/>
  <c r="G544" i="6" s="1"/>
  <c r="G528" i="6"/>
  <c r="G527" i="6"/>
  <c r="G526" i="6"/>
  <c r="F493" i="6"/>
  <c r="G491" i="6"/>
  <c r="F491" i="6"/>
  <c r="G490" i="6"/>
  <c r="F490" i="6"/>
  <c r="F488" i="6"/>
  <c r="D487" i="6"/>
  <c r="G493" i="6" s="1"/>
  <c r="C487" i="6"/>
  <c r="F492" i="6" s="1"/>
  <c r="F486" i="6"/>
  <c r="G485" i="6"/>
  <c r="F485" i="6"/>
  <c r="G484" i="6"/>
  <c r="F483" i="6"/>
  <c r="F482" i="6"/>
  <c r="F481" i="6"/>
  <c r="G480" i="6"/>
  <c r="F480" i="6"/>
  <c r="F479" i="6"/>
  <c r="G471" i="6"/>
  <c r="G469" i="6"/>
  <c r="G468" i="6"/>
  <c r="G467" i="6"/>
  <c r="G466" i="6"/>
  <c r="D465" i="6"/>
  <c r="G470" i="6" s="1"/>
  <c r="C465" i="6"/>
  <c r="F466" i="6" s="1"/>
  <c r="G464" i="6"/>
  <c r="F464" i="6"/>
  <c r="G463" i="6"/>
  <c r="G462" i="6"/>
  <c r="G461" i="6"/>
  <c r="G460" i="6"/>
  <c r="G459" i="6"/>
  <c r="G458" i="6"/>
  <c r="G457" i="6"/>
  <c r="G465" i="6" s="1"/>
  <c r="D452" i="6"/>
  <c r="C452" i="6"/>
  <c r="F446" i="6" s="1"/>
  <c r="G451" i="6"/>
  <c r="G449" i="6"/>
  <c r="G448" i="6"/>
  <c r="F448" i="6"/>
  <c r="G447" i="6"/>
  <c r="F447" i="6"/>
  <c r="G445" i="6"/>
  <c r="G443" i="6"/>
  <c r="G442" i="6"/>
  <c r="G441" i="6"/>
  <c r="F441" i="6"/>
  <c r="G440" i="6"/>
  <c r="F440" i="6"/>
  <c r="G437" i="6"/>
  <c r="F437" i="6"/>
  <c r="G436" i="6"/>
  <c r="G435" i="6"/>
  <c r="G434" i="6"/>
  <c r="F434" i="6"/>
  <c r="G433" i="6"/>
  <c r="F432" i="6"/>
  <c r="G430" i="6"/>
  <c r="F430" i="6"/>
  <c r="G429" i="6"/>
  <c r="G428" i="6"/>
  <c r="G393" i="6"/>
  <c r="G392" i="6"/>
  <c r="G391" i="6"/>
  <c r="G390" i="6"/>
  <c r="G389" i="6"/>
  <c r="G388" i="6"/>
  <c r="G387" i="6"/>
  <c r="G386" i="6"/>
  <c r="G385" i="6"/>
  <c r="G384" i="6"/>
  <c r="G383" i="6"/>
  <c r="D383" i="6"/>
  <c r="C383" i="6"/>
  <c r="G382" i="6"/>
  <c r="G381" i="6"/>
  <c r="G380" i="6"/>
  <c r="G379" i="6"/>
  <c r="G378" i="6"/>
  <c r="G377" i="6"/>
  <c r="G376" i="6"/>
  <c r="G375" i="6"/>
  <c r="D372" i="6"/>
  <c r="G371" i="6" s="1"/>
  <c r="C372" i="6"/>
  <c r="F371" i="6" s="1"/>
  <c r="G370" i="6"/>
  <c r="F370" i="6"/>
  <c r="G369" i="6"/>
  <c r="D365" i="6"/>
  <c r="C365" i="6"/>
  <c r="F361" i="6" s="1"/>
  <c r="F364" i="6"/>
  <c r="G363" i="6"/>
  <c r="F363" i="6"/>
  <c r="G362" i="6"/>
  <c r="F362" i="6"/>
  <c r="G360" i="6"/>
  <c r="F360" i="6"/>
  <c r="G359" i="6"/>
  <c r="F358" i="6"/>
  <c r="D346" i="6"/>
  <c r="C346" i="6"/>
  <c r="F339" i="6" s="1"/>
  <c r="G345" i="6"/>
  <c r="G340" i="6"/>
  <c r="G339" i="6"/>
  <c r="G333" i="6"/>
  <c r="D328" i="6"/>
  <c r="C328" i="6"/>
  <c r="F316" i="6" s="1"/>
  <c r="F327" i="6"/>
  <c r="G326" i="6"/>
  <c r="G325" i="6"/>
  <c r="F325" i="6"/>
  <c r="G324" i="6"/>
  <c r="F324" i="6"/>
  <c r="G323" i="6"/>
  <c r="F323" i="6"/>
  <c r="F321" i="6"/>
  <c r="G320" i="6"/>
  <c r="F320" i="6"/>
  <c r="G319" i="6"/>
  <c r="F319" i="6"/>
  <c r="G318" i="6"/>
  <c r="F318" i="6"/>
  <c r="G317" i="6"/>
  <c r="F317" i="6"/>
  <c r="G316" i="6"/>
  <c r="G314" i="6"/>
  <c r="F314" i="6"/>
  <c r="G313" i="6"/>
  <c r="G312" i="6"/>
  <c r="F312" i="6"/>
  <c r="G311" i="6"/>
  <c r="F311" i="6"/>
  <c r="G310" i="6"/>
  <c r="F310" i="6"/>
  <c r="D305" i="6"/>
  <c r="C305" i="6"/>
  <c r="F293" i="6" s="1"/>
  <c r="G304" i="6"/>
  <c r="F304" i="6"/>
  <c r="G303" i="6"/>
  <c r="F303" i="6"/>
  <c r="G302" i="6"/>
  <c r="F302" i="6"/>
  <c r="G301" i="6"/>
  <c r="F301" i="6"/>
  <c r="F300" i="6"/>
  <c r="G298" i="6"/>
  <c r="F298" i="6"/>
  <c r="G297" i="6"/>
  <c r="G296" i="6"/>
  <c r="F296" i="6"/>
  <c r="G295" i="6"/>
  <c r="F295" i="6"/>
  <c r="F294" i="6"/>
  <c r="G293" i="6"/>
  <c r="G292" i="6"/>
  <c r="F292" i="6"/>
  <c r="G291" i="6"/>
  <c r="F291" i="6"/>
  <c r="G290" i="6"/>
  <c r="F290" i="6"/>
  <c r="G289" i="6"/>
  <c r="F289" i="6"/>
  <c r="F288" i="6"/>
  <c r="G287" i="6"/>
  <c r="F287" i="6"/>
  <c r="G254" i="6"/>
  <c r="F254" i="6"/>
  <c r="G253" i="6"/>
  <c r="G252" i="6"/>
  <c r="F252" i="6"/>
  <c r="F251" i="6"/>
  <c r="G250" i="6"/>
  <c r="F250" i="6"/>
  <c r="D249" i="6"/>
  <c r="C249" i="6"/>
  <c r="F255" i="6" s="1"/>
  <c r="G248" i="6"/>
  <c r="F248" i="6"/>
  <c r="G247" i="6"/>
  <c r="F247" i="6"/>
  <c r="F246" i="6"/>
  <c r="G245" i="6"/>
  <c r="F245" i="6"/>
  <c r="G244" i="6"/>
  <c r="F244" i="6"/>
  <c r="G242" i="6"/>
  <c r="F242" i="6"/>
  <c r="G241" i="6"/>
  <c r="G231" i="6"/>
  <c r="F231" i="6"/>
  <c r="D227" i="6"/>
  <c r="G230" i="6" s="1"/>
  <c r="C227" i="6"/>
  <c r="F229" i="6" s="1"/>
  <c r="G226" i="6"/>
  <c r="F226" i="6"/>
  <c r="F221" i="6"/>
  <c r="G220" i="6"/>
  <c r="F220" i="6"/>
  <c r="D214" i="6"/>
  <c r="G210" i="6" s="1"/>
  <c r="C214" i="6"/>
  <c r="F210" i="6" s="1"/>
  <c r="F213" i="6"/>
  <c r="G212" i="6"/>
  <c r="F212" i="6"/>
  <c r="G211" i="6"/>
  <c r="F211" i="6"/>
  <c r="F209" i="6"/>
  <c r="F208" i="6"/>
  <c r="F207" i="6"/>
  <c r="G206" i="6"/>
  <c r="F206" i="6"/>
  <c r="G205" i="6"/>
  <c r="F205" i="6"/>
  <c r="F203" i="6"/>
  <c r="F202" i="6"/>
  <c r="F201" i="6"/>
  <c r="G200" i="6"/>
  <c r="F200" i="6"/>
  <c r="G199" i="6"/>
  <c r="F199" i="6"/>
  <c r="F197" i="6"/>
  <c r="F196" i="6"/>
  <c r="F195" i="6"/>
  <c r="G194" i="6"/>
  <c r="F194" i="6"/>
  <c r="G193" i="6"/>
  <c r="F193" i="6"/>
  <c r="F191" i="6"/>
  <c r="F190" i="6"/>
  <c r="F76" i="6"/>
  <c r="D76" i="6"/>
  <c r="C76" i="6"/>
  <c r="F72" i="6"/>
  <c r="D72" i="6"/>
  <c r="C72" i="6"/>
  <c r="F44" i="6"/>
  <c r="D44" i="6"/>
  <c r="C44" i="6"/>
  <c r="F28" i="6"/>
  <c r="F22" i="6"/>
  <c r="F21" i="6"/>
  <c r="F20" i="6"/>
  <c r="F19" i="6"/>
  <c r="C15" i="6"/>
  <c r="F26" i="6" s="1"/>
  <c r="C304" i="5"/>
  <c r="C303" i="5"/>
  <c r="C302" i="5"/>
  <c r="C298" i="5"/>
  <c r="C297" i="5"/>
  <c r="C296" i="5"/>
  <c r="C292" i="5"/>
  <c r="C289" i="5"/>
  <c r="C288" i="5"/>
  <c r="G227" i="5"/>
  <c r="F227" i="5"/>
  <c r="G226" i="5"/>
  <c r="F226" i="5"/>
  <c r="G225" i="5"/>
  <c r="F225" i="5"/>
  <c r="G224" i="5"/>
  <c r="F224" i="5"/>
  <c r="G223" i="5"/>
  <c r="F223" i="5"/>
  <c r="G222" i="5"/>
  <c r="F222" i="5"/>
  <c r="G221" i="5"/>
  <c r="F221" i="5"/>
  <c r="C220" i="5"/>
  <c r="G219" i="5"/>
  <c r="F219" i="5"/>
  <c r="G218" i="5"/>
  <c r="F218" i="5"/>
  <c r="G217" i="5"/>
  <c r="F217" i="5"/>
  <c r="C208" i="5"/>
  <c r="F215" i="5" s="1"/>
  <c r="F205" i="5"/>
  <c r="F204" i="5"/>
  <c r="F203" i="5"/>
  <c r="F194" i="5"/>
  <c r="F193" i="5"/>
  <c r="F187" i="5"/>
  <c r="F186" i="5"/>
  <c r="C179" i="5"/>
  <c r="F185" i="5" s="1"/>
  <c r="F178" i="5"/>
  <c r="F177" i="5"/>
  <c r="F176" i="5"/>
  <c r="F175" i="5"/>
  <c r="F174" i="5"/>
  <c r="F179" i="5" s="1"/>
  <c r="D167" i="5"/>
  <c r="G165" i="5" s="1"/>
  <c r="C167" i="5"/>
  <c r="F164" i="5" s="1"/>
  <c r="D156" i="5"/>
  <c r="G158" i="5" s="1"/>
  <c r="C156" i="5"/>
  <c r="F157" i="5" s="1"/>
  <c r="G154" i="5"/>
  <c r="G151" i="5"/>
  <c r="G149" i="5"/>
  <c r="D130" i="5"/>
  <c r="G134" i="5" s="1"/>
  <c r="C130" i="5"/>
  <c r="F133" i="5" s="1"/>
  <c r="G104" i="5"/>
  <c r="G102" i="5"/>
  <c r="D100" i="5"/>
  <c r="G105" i="5" s="1"/>
  <c r="G98" i="5"/>
  <c r="C94" i="5"/>
  <c r="C93" i="5"/>
  <c r="C100" i="5" s="1"/>
  <c r="D77" i="5"/>
  <c r="G81" i="5" s="1"/>
  <c r="C77" i="5"/>
  <c r="F81" i="5" s="1"/>
  <c r="C71" i="5"/>
  <c r="C70" i="5"/>
  <c r="C58" i="5"/>
  <c r="F57" i="5" s="1"/>
  <c r="C291" i="5"/>
  <c r="G293" i="5"/>
  <c r="D293" i="5"/>
  <c r="F295" i="5"/>
  <c r="D291" i="5"/>
  <c r="F293" i="5"/>
  <c r="D295" i="5"/>
  <c r="C295" i="5"/>
  <c r="D307" i="5"/>
  <c r="C307" i="5"/>
  <c r="F307" i="5"/>
  <c r="C293" i="5"/>
  <c r="F41" i="7" l="1"/>
  <c r="F29" i="7"/>
  <c r="F31" i="7"/>
  <c r="F34" i="7"/>
  <c r="F35" i="7"/>
  <c r="F23" i="7"/>
  <c r="F25" i="7"/>
  <c r="F220" i="5"/>
  <c r="G220" i="5"/>
  <c r="F196" i="5"/>
  <c r="F209" i="5"/>
  <c r="F197" i="5"/>
  <c r="F210" i="5"/>
  <c r="F198" i="5"/>
  <c r="F211" i="5"/>
  <c r="F199" i="5"/>
  <c r="F212" i="5"/>
  <c r="F206" i="5"/>
  <c r="F200" i="5"/>
  <c r="F213" i="5"/>
  <c r="F195" i="5"/>
  <c r="F201" i="5"/>
  <c r="F214" i="5"/>
  <c r="F202" i="5"/>
  <c r="F180" i="5"/>
  <c r="F181" i="5"/>
  <c r="F182" i="5"/>
  <c r="F183" i="5"/>
  <c r="F184" i="5"/>
  <c r="G166" i="5"/>
  <c r="F166" i="5"/>
  <c r="G155" i="5"/>
  <c r="G159" i="5"/>
  <c r="G139" i="5"/>
  <c r="G160" i="5"/>
  <c r="G142" i="5"/>
  <c r="G162" i="5"/>
  <c r="G143" i="5"/>
  <c r="G145" i="5"/>
  <c r="G148" i="5"/>
  <c r="F159" i="5"/>
  <c r="F148" i="5"/>
  <c r="F160" i="5"/>
  <c r="F149" i="5"/>
  <c r="F154" i="5"/>
  <c r="F143" i="5"/>
  <c r="F138" i="5"/>
  <c r="F142" i="5"/>
  <c r="F155" i="5"/>
  <c r="F118" i="5"/>
  <c r="G101" i="5"/>
  <c r="G103" i="5"/>
  <c r="G93" i="5"/>
  <c r="G94" i="5"/>
  <c r="G95" i="5"/>
  <c r="G96" i="5"/>
  <c r="G97" i="5"/>
  <c r="G99" i="5"/>
  <c r="F104" i="5"/>
  <c r="F93" i="5"/>
  <c r="F96" i="5"/>
  <c r="F105" i="5"/>
  <c r="F94" i="5"/>
  <c r="F99" i="5"/>
  <c r="F103" i="5"/>
  <c r="F98" i="5"/>
  <c r="F97" i="5"/>
  <c r="F102" i="5"/>
  <c r="F95" i="5"/>
  <c r="F101" i="5"/>
  <c r="F333" i="6"/>
  <c r="G483" i="14"/>
  <c r="G477" i="14"/>
  <c r="G482" i="14"/>
  <c r="G481" i="14"/>
  <c r="G480" i="14"/>
  <c r="F542" i="6"/>
  <c r="F536" i="6"/>
  <c r="F530" i="6"/>
  <c r="F539" i="6"/>
  <c r="F533" i="6"/>
  <c r="F527" i="6"/>
  <c r="F86" i="5"/>
  <c r="F113" i="5"/>
  <c r="F119" i="5"/>
  <c r="F125" i="5"/>
  <c r="F136" i="5"/>
  <c r="F232" i="6"/>
  <c r="F340" i="6"/>
  <c r="G342" i="6"/>
  <c r="G336" i="6"/>
  <c r="F458" i="6"/>
  <c r="F470" i="6"/>
  <c r="G582" i="6"/>
  <c r="G141" i="8"/>
  <c r="G226" i="14"/>
  <c r="G82" i="5"/>
  <c r="G112" i="5"/>
  <c r="G135" i="5"/>
  <c r="G383" i="14"/>
  <c r="G382" i="14"/>
  <c r="G381" i="14"/>
  <c r="G380" i="14"/>
  <c r="G587" i="14"/>
  <c r="F82" i="5"/>
  <c r="F112" i="5"/>
  <c r="F135" i="5"/>
  <c r="G71" i="5"/>
  <c r="F87" i="5"/>
  <c r="F114" i="5"/>
  <c r="F126" i="5"/>
  <c r="F161" i="5"/>
  <c r="F12" i="6"/>
  <c r="F23" i="6"/>
  <c r="F222" i="6"/>
  <c r="F233" i="6"/>
  <c r="G334" i="6"/>
  <c r="G346" i="6" s="1"/>
  <c r="F341" i="6"/>
  <c r="F428" i="6"/>
  <c r="F435" i="6"/>
  <c r="F442" i="6"/>
  <c r="F449" i="6"/>
  <c r="F459" i="6"/>
  <c r="G492" i="6"/>
  <c r="F549" i="6"/>
  <c r="G556" i="6"/>
  <c r="G564" i="6"/>
  <c r="G583" i="6"/>
  <c r="F144" i="8"/>
  <c r="G135" i="8"/>
  <c r="G142" i="8"/>
  <c r="F173" i="8"/>
  <c r="G214" i="14"/>
  <c r="G332" i="14"/>
  <c r="F392" i="14"/>
  <c r="G557" i="14"/>
  <c r="F124" i="5"/>
  <c r="F61" i="5"/>
  <c r="F78" i="5"/>
  <c r="F120" i="5"/>
  <c r="F131" i="5"/>
  <c r="F144" i="5"/>
  <c r="F62" i="5"/>
  <c r="G78" i="5"/>
  <c r="G87" i="5"/>
  <c r="G120" i="5"/>
  <c r="G131" i="5"/>
  <c r="G138" i="5"/>
  <c r="G144" i="5"/>
  <c r="G150" i="5"/>
  <c r="G161" i="5"/>
  <c r="F24" i="6"/>
  <c r="G195" i="6"/>
  <c r="G201" i="6"/>
  <c r="G207" i="6"/>
  <c r="G213" i="6"/>
  <c r="G222" i="6"/>
  <c r="G233" i="6"/>
  <c r="F335" i="6"/>
  <c r="G341" i="6"/>
  <c r="G479" i="6"/>
  <c r="G486" i="6"/>
  <c r="F532" i="6"/>
  <c r="G549" i="6"/>
  <c r="G557" i="6"/>
  <c r="F565" i="6"/>
  <c r="G576" i="6"/>
  <c r="G31" i="7"/>
  <c r="G121" i="8"/>
  <c r="G144" i="8" s="1"/>
  <c r="F181" i="8"/>
  <c r="F29" i="14"/>
  <c r="G215" i="14"/>
  <c r="G230" i="14"/>
  <c r="G478" i="14"/>
  <c r="F334" i="6"/>
  <c r="F73" i="5"/>
  <c r="F150" i="5"/>
  <c r="G73" i="5"/>
  <c r="G114" i="5"/>
  <c r="G126" i="5"/>
  <c r="F13" i="6"/>
  <c r="F63" i="5"/>
  <c r="F74" i="5"/>
  <c r="F79" i="5"/>
  <c r="F115" i="5"/>
  <c r="F121" i="5"/>
  <c r="F127" i="5"/>
  <c r="F132" i="5"/>
  <c r="F139" i="5"/>
  <c r="F145" i="5"/>
  <c r="F151" i="5"/>
  <c r="F162" i="5"/>
  <c r="F14" i="6"/>
  <c r="F25" i="6"/>
  <c r="F223" i="6"/>
  <c r="F228" i="6"/>
  <c r="F241" i="6"/>
  <c r="F253" i="6"/>
  <c r="F297" i="6"/>
  <c r="F305" i="6" s="1"/>
  <c r="F313" i="6"/>
  <c r="F328" i="6" s="1"/>
  <c r="F326" i="6"/>
  <c r="G335" i="6"/>
  <c r="F342" i="6"/>
  <c r="F359" i="6"/>
  <c r="F365" i="6" s="1"/>
  <c r="G364" i="6"/>
  <c r="G358" i="6"/>
  <c r="F429" i="6"/>
  <c r="F436" i="6"/>
  <c r="F443" i="6"/>
  <c r="F450" i="6"/>
  <c r="F540" i="6"/>
  <c r="F550" i="6"/>
  <c r="F584" i="6"/>
  <c r="F578" i="6"/>
  <c r="F572" i="6"/>
  <c r="F591" i="6"/>
  <c r="F581" i="6"/>
  <c r="F575" i="6"/>
  <c r="G129" i="8"/>
  <c r="F161" i="8"/>
  <c r="F156" i="8"/>
  <c r="F150" i="8"/>
  <c r="F159" i="8"/>
  <c r="F154" i="8"/>
  <c r="F158" i="8"/>
  <c r="F153" i="8"/>
  <c r="G337" i="14"/>
  <c r="G546" i="14"/>
  <c r="G558" i="14"/>
  <c r="G124" i="5"/>
  <c r="F72" i="5"/>
  <c r="G72" i="5"/>
  <c r="F471" i="6"/>
  <c r="F460" i="6"/>
  <c r="F538" i="6"/>
  <c r="G132" i="5"/>
  <c r="G190" i="6"/>
  <c r="G202" i="6"/>
  <c r="G223" i="6"/>
  <c r="F343" i="6"/>
  <c r="G488" i="6"/>
  <c r="G483" i="6"/>
  <c r="F526" i="6"/>
  <c r="F563" i="6"/>
  <c r="F557" i="6"/>
  <c r="F551" i="6"/>
  <c r="F566" i="6"/>
  <c r="F560" i="6"/>
  <c r="F554" i="6"/>
  <c r="G580" i="6"/>
  <c r="G574" i="6"/>
  <c r="G32" i="7"/>
  <c r="G140" i="8"/>
  <c r="G134" i="8"/>
  <c r="G128" i="8"/>
  <c r="G122" i="8"/>
  <c r="G143" i="8"/>
  <c r="G137" i="8"/>
  <c r="G131" i="8"/>
  <c r="G125" i="8"/>
  <c r="F175" i="8"/>
  <c r="G218" i="14"/>
  <c r="G232" i="14"/>
  <c r="G338" i="14"/>
  <c r="G378" i="14"/>
  <c r="G385" i="14" s="1"/>
  <c r="G479" i="14"/>
  <c r="F531" i="6"/>
  <c r="G79" i="5"/>
  <c r="F336" i="6"/>
  <c r="F80" i="5"/>
  <c r="F444" i="6"/>
  <c r="F559" i="6"/>
  <c r="G565" i="6"/>
  <c r="G559" i="6"/>
  <c r="G553" i="6"/>
  <c r="G578" i="6"/>
  <c r="G23" i="7"/>
  <c r="G123" i="8"/>
  <c r="G130" i="8"/>
  <c r="F184" i="8"/>
  <c r="G233" i="14"/>
  <c r="G113" i="5"/>
  <c r="G125" i="5"/>
  <c r="G136" i="5"/>
  <c r="G221" i="6"/>
  <c r="G232" i="6"/>
  <c r="F53" i="5"/>
  <c r="G127" i="5"/>
  <c r="F17" i="14"/>
  <c r="F16" i="14"/>
  <c r="G196" i="6"/>
  <c r="G208" i="6"/>
  <c r="G228" i="6"/>
  <c r="F461" i="6"/>
  <c r="F75" i="5"/>
  <c r="F116" i="5"/>
  <c r="F146" i="5"/>
  <c r="F224" i="6"/>
  <c r="F467" i="6"/>
  <c r="F55" i="5"/>
  <c r="G80" i="5"/>
  <c r="G116" i="5"/>
  <c r="G122" i="5"/>
  <c r="G128" i="5"/>
  <c r="G133" i="5"/>
  <c r="G140" i="5"/>
  <c r="G146" i="5"/>
  <c r="G152" i="5"/>
  <c r="G157" i="5"/>
  <c r="G164" i="5"/>
  <c r="F16" i="6"/>
  <c r="G191" i="6"/>
  <c r="G197" i="6"/>
  <c r="G203" i="6"/>
  <c r="G209" i="6"/>
  <c r="G224" i="6"/>
  <c r="G229" i="6"/>
  <c r="G337" i="6"/>
  <c r="F344" i="6"/>
  <c r="F368" i="6"/>
  <c r="G450" i="6"/>
  <c r="G444" i="6"/>
  <c r="G438" i="6"/>
  <c r="G432" i="6"/>
  <c r="F462" i="6"/>
  <c r="G481" i="6"/>
  <c r="F552" i="6"/>
  <c r="G560" i="6"/>
  <c r="F579" i="6"/>
  <c r="G591" i="6"/>
  <c r="G138" i="8"/>
  <c r="F149" i="8"/>
  <c r="G220" i="14"/>
  <c r="G343" i="14"/>
  <c r="G379" i="14"/>
  <c r="G390" i="14"/>
  <c r="G389" i="14"/>
  <c r="G388" i="14"/>
  <c r="G601" i="14"/>
  <c r="G595" i="14"/>
  <c r="G589" i="14"/>
  <c r="G600" i="14"/>
  <c r="G594" i="14"/>
  <c r="G599" i="14"/>
  <c r="G593" i="14"/>
  <c r="G598" i="14"/>
  <c r="G592" i="14"/>
  <c r="F337" i="6"/>
  <c r="G343" i="6"/>
  <c r="F541" i="6"/>
  <c r="F56" i="5"/>
  <c r="F76" i="5"/>
  <c r="F117" i="5"/>
  <c r="F123" i="5"/>
  <c r="F129" i="5"/>
  <c r="F134" i="5"/>
  <c r="F141" i="5"/>
  <c r="F147" i="5"/>
  <c r="F153" i="5"/>
  <c r="F158" i="5"/>
  <c r="F165" i="5"/>
  <c r="F167" i="5" s="1"/>
  <c r="F17" i="6"/>
  <c r="F192" i="6"/>
  <c r="F214" i="6" s="1"/>
  <c r="F198" i="6"/>
  <c r="F204" i="6"/>
  <c r="F219" i="6"/>
  <c r="F227" i="6" s="1"/>
  <c r="F225" i="6"/>
  <c r="F230" i="6"/>
  <c r="F243" i="6"/>
  <c r="G251" i="6"/>
  <c r="G246" i="6"/>
  <c r="F299" i="6"/>
  <c r="G300" i="6"/>
  <c r="G294" i="6"/>
  <c r="G305" i="6" s="1"/>
  <c r="G288" i="6"/>
  <c r="F315" i="6"/>
  <c r="F322" i="6"/>
  <c r="G327" i="6"/>
  <c r="G321" i="6"/>
  <c r="G315" i="6"/>
  <c r="G328" i="6" s="1"/>
  <c r="F338" i="6"/>
  <c r="G344" i="6"/>
  <c r="G368" i="6"/>
  <c r="G372" i="6" s="1"/>
  <c r="F431" i="6"/>
  <c r="F438" i="6"/>
  <c r="F468" i="6"/>
  <c r="F528" i="6"/>
  <c r="F535" i="6"/>
  <c r="G552" i="6"/>
  <c r="F561" i="6"/>
  <c r="G579" i="6"/>
  <c r="F597" i="6"/>
  <c r="F601" i="6" s="1"/>
  <c r="G25" i="7"/>
  <c r="G124" i="8"/>
  <c r="G221" i="14"/>
  <c r="G551" i="14"/>
  <c r="F71" i="5"/>
  <c r="G118" i="5"/>
  <c r="F59" i="5"/>
  <c r="F60" i="5"/>
  <c r="G86" i="5"/>
  <c r="G119" i="5"/>
  <c r="F64" i="5"/>
  <c r="G74" i="5"/>
  <c r="G115" i="5"/>
  <c r="G121" i="5"/>
  <c r="F54" i="5"/>
  <c r="F122" i="5"/>
  <c r="F128" i="5"/>
  <c r="F140" i="5"/>
  <c r="F152" i="5"/>
  <c r="G17" i="14"/>
  <c r="G15" i="14"/>
  <c r="F451" i="6"/>
  <c r="F445" i="6"/>
  <c r="F439" i="6"/>
  <c r="F433" i="6"/>
  <c r="F534" i="6"/>
  <c r="F70" i="5"/>
  <c r="F77" i="5" s="1"/>
  <c r="G75" i="5"/>
  <c r="G70" i="5"/>
  <c r="G76" i="5"/>
  <c r="G117" i="5"/>
  <c r="G123" i="5"/>
  <c r="G129" i="5"/>
  <c r="G141" i="5"/>
  <c r="G147" i="5"/>
  <c r="G153" i="5"/>
  <c r="F18" i="6"/>
  <c r="G192" i="6"/>
  <c r="G198" i="6"/>
  <c r="G204" i="6"/>
  <c r="G219" i="6"/>
  <c r="G225" i="6"/>
  <c r="G243" i="6"/>
  <c r="G249" i="6" s="1"/>
  <c r="G255" i="6"/>
  <c r="G299" i="6"/>
  <c r="G322" i="6"/>
  <c r="G338" i="6"/>
  <c r="F345" i="6"/>
  <c r="G361" i="6"/>
  <c r="F369" i="6"/>
  <c r="G431" i="6"/>
  <c r="G452" i="6" s="1"/>
  <c r="G439" i="6"/>
  <c r="G446" i="6"/>
  <c r="F463" i="6"/>
  <c r="G482" i="6"/>
  <c r="G489" i="6"/>
  <c r="F543" i="6"/>
  <c r="F553" i="6"/>
  <c r="G561" i="6"/>
  <c r="G572" i="6"/>
  <c r="G585" i="6" s="1"/>
  <c r="F580" i="6"/>
  <c r="F36" i="7"/>
  <c r="F30" i="7"/>
  <c r="F24" i="7"/>
  <c r="F33" i="7"/>
  <c r="F27" i="7"/>
  <c r="C19" i="7"/>
  <c r="G132" i="8"/>
  <c r="G139" i="8"/>
  <c r="F151" i="8"/>
  <c r="F237" i="14"/>
  <c r="F231" i="14"/>
  <c r="F225" i="14"/>
  <c r="F219" i="14"/>
  <c r="F236" i="14"/>
  <c r="F230" i="14"/>
  <c r="F224" i="14"/>
  <c r="F218" i="14"/>
  <c r="F234" i="14"/>
  <c r="F228" i="14"/>
  <c r="F222" i="14"/>
  <c r="F216" i="14"/>
  <c r="F233" i="14"/>
  <c r="F227" i="14"/>
  <c r="F221" i="14"/>
  <c r="F215" i="14"/>
  <c r="F238" i="14" s="1"/>
  <c r="F367" i="14"/>
  <c r="F348" i="14"/>
  <c r="F342" i="14"/>
  <c r="F336" i="14"/>
  <c r="F347" i="14"/>
  <c r="F341" i="14"/>
  <c r="F335" i="14"/>
  <c r="F346" i="14"/>
  <c r="F340" i="14"/>
  <c r="F334" i="14"/>
  <c r="F345" i="14"/>
  <c r="F339" i="14"/>
  <c r="F333" i="14"/>
  <c r="F344" i="14"/>
  <c r="F338" i="14"/>
  <c r="F332" i="14"/>
  <c r="F349" i="14" s="1"/>
  <c r="G484" i="14"/>
  <c r="F457" i="6"/>
  <c r="F465" i="6" s="1"/>
  <c r="F469" i="6"/>
  <c r="F529" i="6"/>
  <c r="G36" i="7"/>
  <c r="G30" i="7"/>
  <c r="G24" i="7"/>
  <c r="G34" i="7"/>
  <c r="G28" i="7"/>
  <c r="G22" i="7"/>
  <c r="G33" i="7"/>
  <c r="G27" i="7"/>
  <c r="F185" i="8"/>
  <c r="F174" i="8"/>
  <c r="F183" i="8"/>
  <c r="F178" i="8"/>
  <c r="F172" i="8"/>
  <c r="F182" i="8"/>
  <c r="F177" i="8"/>
  <c r="F171" i="8"/>
  <c r="F179" i="8" s="1"/>
  <c r="F15" i="14"/>
  <c r="F18" i="14" s="1"/>
  <c r="G237" i="14"/>
  <c r="G231" i="14"/>
  <c r="G225" i="14"/>
  <c r="G219" i="14"/>
  <c r="G235" i="14"/>
  <c r="G229" i="14"/>
  <c r="G223" i="14"/>
  <c r="G217" i="14"/>
  <c r="G234" i="14"/>
  <c r="G228" i="14"/>
  <c r="G222" i="14"/>
  <c r="G216" i="14"/>
  <c r="G367" i="14"/>
  <c r="G348" i="14"/>
  <c r="G342" i="14"/>
  <c r="G336" i="14"/>
  <c r="G347" i="14"/>
  <c r="G341" i="14"/>
  <c r="G335" i="14"/>
  <c r="G346" i="14"/>
  <c r="G340" i="14"/>
  <c r="G334" i="14"/>
  <c r="G345" i="14"/>
  <c r="G339" i="14"/>
  <c r="G333" i="14"/>
  <c r="G562" i="14"/>
  <c r="G556" i="14"/>
  <c r="G550" i="14"/>
  <c r="G561" i="14"/>
  <c r="G555" i="14"/>
  <c r="G549" i="14"/>
  <c r="G560" i="14"/>
  <c r="G554" i="14"/>
  <c r="G548" i="14"/>
  <c r="G559" i="14"/>
  <c r="G553" i="14"/>
  <c r="G547" i="14"/>
  <c r="G162" i="8"/>
  <c r="F248" i="14"/>
  <c r="F311" i="14"/>
  <c r="F317" i="14"/>
  <c r="F323" i="14"/>
  <c r="F358" i="14"/>
  <c r="F364" i="14"/>
  <c r="F452" i="14"/>
  <c r="F458" i="14"/>
  <c r="F464" i="14"/>
  <c r="F470" i="14"/>
  <c r="F573" i="14"/>
  <c r="F579" i="14"/>
  <c r="F585" i="14"/>
  <c r="F591" i="14"/>
  <c r="F597" i="14"/>
  <c r="F39" i="7"/>
  <c r="F42" i="7" s="1"/>
  <c r="G152" i="8"/>
  <c r="G163" i="8"/>
  <c r="G176" i="8"/>
  <c r="G179" i="8" s="1"/>
  <c r="G181" i="8"/>
  <c r="F243" i="14"/>
  <c r="F249" i="14"/>
  <c r="F312" i="14"/>
  <c r="F318" i="14"/>
  <c r="F324" i="14"/>
  <c r="F353" i="14"/>
  <c r="F359" i="14"/>
  <c r="F365" i="14"/>
  <c r="F380" i="14"/>
  <c r="F385" i="14" s="1"/>
  <c r="F453" i="14"/>
  <c r="F472" i="14" s="1"/>
  <c r="F459" i="14"/>
  <c r="F465" i="14"/>
  <c r="F471" i="14"/>
  <c r="F480" i="14"/>
  <c r="F547" i="14"/>
  <c r="F564" i="14" s="1"/>
  <c r="F553" i="14"/>
  <c r="F559" i="14"/>
  <c r="F574" i="14"/>
  <c r="F580" i="14"/>
  <c r="F586" i="14"/>
  <c r="F592" i="14"/>
  <c r="F598" i="14"/>
  <c r="F484" i="6"/>
  <c r="F487" i="6" s="1"/>
  <c r="F489" i="6"/>
  <c r="G243" i="14"/>
  <c r="G249" i="14"/>
  <c r="G312" i="14"/>
  <c r="G318" i="14"/>
  <c r="G324" i="14"/>
  <c r="G353" i="14"/>
  <c r="G359" i="14"/>
  <c r="G453" i="14"/>
  <c r="G472" i="14" s="1"/>
  <c r="G459" i="14"/>
  <c r="G465" i="14"/>
  <c r="G504" i="14"/>
  <c r="G614" i="14"/>
  <c r="G618" i="14" s="1"/>
  <c r="F593" i="14"/>
  <c r="F599" i="14"/>
  <c r="G244" i="14"/>
  <c r="G250" i="14"/>
  <c r="G313" i="14"/>
  <c r="G319" i="14"/>
  <c r="G325" i="14"/>
  <c r="G499" i="14"/>
  <c r="G159" i="8"/>
  <c r="F355" i="14"/>
  <c r="F361" i="14"/>
  <c r="F449" i="14"/>
  <c r="F455" i="14"/>
  <c r="F461" i="14"/>
  <c r="F467" i="14"/>
  <c r="F570" i="14"/>
  <c r="F587" i="14" s="1"/>
  <c r="F576" i="14"/>
  <c r="F582" i="14"/>
  <c r="F594" i="14"/>
  <c r="F600" i="14"/>
  <c r="G149" i="8"/>
  <c r="G155" i="8"/>
  <c r="F309" i="14"/>
  <c r="F326" i="14" s="1"/>
  <c r="F315" i="14"/>
  <c r="F356" i="14"/>
  <c r="F450" i="14"/>
  <c r="F456" i="14"/>
  <c r="F462" i="14"/>
  <c r="F477" i="14"/>
  <c r="F485" i="14" s="1"/>
  <c r="F550" i="14"/>
  <c r="F556" i="14"/>
  <c r="F571" i="14"/>
  <c r="F577" i="14"/>
  <c r="F589" i="14"/>
  <c r="F602" i="14" s="1"/>
  <c r="F595" i="14"/>
  <c r="G309" i="14"/>
  <c r="G326" i="14" s="1"/>
  <c r="G315" i="14"/>
  <c r="F208" i="5" l="1"/>
  <c r="G167" i="5"/>
  <c r="F156" i="5"/>
  <c r="G100" i="5"/>
  <c r="F249" i="6"/>
  <c r="F346" i="6"/>
  <c r="G157" i="8"/>
  <c r="G487" i="6"/>
  <c r="F567" i="6"/>
  <c r="F15" i="6"/>
  <c r="F58" i="5"/>
  <c r="G156" i="5"/>
  <c r="G564" i="14"/>
  <c r="G365" i="6"/>
  <c r="G366" i="14"/>
  <c r="F366" i="14"/>
  <c r="F157" i="8"/>
  <c r="F372" i="6"/>
  <c r="G349" i="14"/>
  <c r="G18" i="14"/>
  <c r="G214" i="6"/>
  <c r="G238" i="14"/>
  <c r="G130" i="5"/>
  <c r="F585" i="6"/>
  <c r="F100" i="5"/>
  <c r="G602" i="14"/>
  <c r="F452" i="6"/>
  <c r="G507" i="14"/>
  <c r="G251" i="14"/>
  <c r="F130" i="5"/>
  <c r="F251" i="14"/>
  <c r="G227" i="6"/>
  <c r="G77" i="5"/>
  <c r="G37" i="7"/>
  <c r="G392" i="14"/>
  <c r="G567" i="6"/>
  <c r="G485" i="14"/>
  <c r="F544"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vdp</author>
  </authors>
  <commentList>
    <comment ref="E8" authorId="0" shapeId="0" xr:uid="{7BCD027C-A1F4-4379-952C-F59E12B4112F}">
      <text>
        <r>
          <rPr>
            <b/>
            <sz val="8"/>
            <color indexed="81"/>
            <rFont val="Tahoma"/>
            <family val="2"/>
          </rPr>
          <t>vdp:</t>
        </r>
        <r>
          <rPr>
            <sz val="8"/>
            <color indexed="81"/>
            <rFont val="Tahoma"/>
            <family val="2"/>
          </rPr>
          <t xml:space="preserve">
konkrete Erwähnng des Waivers der Bafin
</t>
        </r>
      </text>
    </comment>
  </commentList>
</comments>
</file>

<file path=xl/sharedStrings.xml><?xml version="1.0" encoding="utf-8"?>
<sst xmlns="http://schemas.openxmlformats.org/spreadsheetml/2006/main" count="6760" uniqueCount="3217">
  <si>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</si>
  <si>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</si>
  <si>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</si>
  <si>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</si>
  <si>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</si>
  <si>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</si>
  <si>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</si>
  <si>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</si>
  <si>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Our Acceptable Use Policy and Privacy Policy are incorporated into these T&amp;Cs.</t>
  </si>
  <si>
    <t xml:space="preserve"> Please read the T&amp;Cs carefully before you start to use the Site. By clicking 'Accept' you indicate that you accept these T&amp;Cs and that you agree to abide by them.</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</si>
  <si>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</si>
  <si>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</si>
  <si>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</si>
  <si>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</si>
  <si>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</si>
  <si>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</si>
  <si>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</si>
  <si>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</si>
  <si>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</si>
  <si>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</si>
  <si>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</si>
  <si>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</si>
  <si>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</si>
  <si>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</si>
  <si>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</si>
  <si>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</si>
  <si>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</si>
  <si>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</si>
  <si>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</si>
  <si>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</si>
  <si>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</si>
  <si>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</si>
  <si>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</si>
  <si>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</si>
  <si>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</si>
  <si>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</si>
  <si>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</si>
  <si>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</si>
  <si>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</si>
  <si>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</si>
  <si>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</si>
  <si>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</si>
  <si>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</si>
  <si>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</si>
  <si>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</si>
  <si>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</si>
  <si>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</si>
  <si>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</si>
  <si>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</si>
  <si>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</si>
  <si>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</si>
  <si>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</si>
  <si>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</si>
  <si>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</si>
  <si>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</si>
  <si>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</si>
  <si>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</si>
  <si>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</si>
  <si>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</si>
  <si>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</si>
  <si>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</si>
  <si>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</si>
  <si>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</si>
  <si>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</si>
  <si>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</si>
  <si>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</si>
  <si>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</si>
  <si>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</si>
  <si>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</si>
  <si>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</si>
  <si>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</si>
  <si>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</si>
  <si>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</si>
  <si>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</si>
  <si>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</si>
  <si>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</si>
  <si>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</si>
  <si>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</si>
  <si>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</si>
  <si>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</si>
  <si>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</si>
  <si>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</si>
  <si>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</si>
  <si>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</si>
  <si>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</si>
  <si>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</si>
  <si>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</si>
  <si>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</si>
  <si>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</si>
  <si>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</si>
  <si>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</si>
  <si>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</si>
  <si>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</si>
  <si>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</si>
  <si>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</si>
  <si>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</si>
  <si>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</si>
  <si>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</si>
  <si>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</si>
  <si>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</si>
  <si>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</si>
  <si>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</si>
  <si>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</si>
  <si>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</si>
  <si>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</si>
  <si>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</si>
  <si>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</si>
  <si>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</si>
  <si>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</si>
  <si>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</si>
  <si>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</si>
  <si>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</si>
  <si>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</si>
  <si>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</si>
  <si>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</si>
  <si>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</si>
  <si>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</si>
  <si>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</si>
  <si>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</si>
  <si>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</si>
  <si>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</si>
  <si>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</si>
  <si>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</si>
  <si>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</si>
  <si>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</si>
  <si>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</si>
  <si>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</si>
  <si>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</si>
  <si>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The Covered Bond Label Foundation ("we" or "us") is committed to protecting and respecting the privacy of our users.</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</si>
  <si>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</si>
  <si>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</si>
  <si>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</si>
  <si>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</si>
  <si>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</si>
  <si>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</si>
  <si>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</si>
  <si>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</si>
  <si>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</si>
  <si>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</si>
  <si>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</si>
  <si>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</si>
  <si>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</si>
  <si>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</si>
  <si>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</si>
  <si>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</si>
  <si>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</si>
  <si>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</si>
  <si>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</si>
  <si>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</si>
  <si>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</si>
  <si>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</si>
  <si>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</si>
  <si>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</si>
  <si>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</si>
  <si>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</si>
  <si>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</si>
  <si>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</si>
  <si>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</si>
  <si>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</si>
  <si>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</si>
  <si>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</si>
  <si>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</si>
  <si>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2024  Version</t>
  </si>
  <si>
    <t>Germany</t>
  </si>
  <si>
    <t>UniCredit Bank GmbH</t>
  </si>
  <si>
    <t>Cut-off Date: 30/09/2024</t>
  </si>
  <si>
    <t>Index</t>
  </si>
  <si>
    <t>Worksheet A: HTT General</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</si>
  <si>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</si>
  <si>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</si>
  <si>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</si>
  <si>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</si>
  <si>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</si>
  <si>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</si>
  <si>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</si>
  <si>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</si>
  <si>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</si>
  <si>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 xml:space="preserve">A. Harmonised Transparency Template - General Information </t>
  </si>
  <si>
    <t>HTT 2024</t>
  </si>
  <si>
    <t>Reporting in Domestic Currency</t>
  </si>
  <si>
    <t>EUR</t>
  </si>
  <si>
    <t>www.hypovereinsbank.de</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</si>
  <si>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</si>
  <si>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</si>
  <si>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</si>
  <si>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</si>
  <si>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</si>
  <si>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</si>
  <si>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</si>
  <si>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</si>
  <si>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</si>
  <si>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</si>
  <si>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</si>
  <si>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</si>
  <si>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</si>
  <si>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</si>
  <si>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</si>
  <si>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[For completion]</t>
  </si>
  <si>
    <t>G.1.1.4</t>
  </si>
  <si>
    <t>Link to Issuer's Website</t>
  </si>
  <si>
    <t>G.1.1.5</t>
  </si>
  <si>
    <t>Cut-off date</t>
  </si>
  <si>
    <t>30/09/2024</t>
  </si>
  <si>
    <t>OG.1.1.2</t>
  </si>
  <si>
    <t>Optional information e.g. Contact names</t>
  </si>
  <si>
    <t>OG.1.1.3</t>
  </si>
  <si>
    <t>Optional information e.g. Parent name</t>
  </si>
  <si>
    <t>OG.1.1.4</t>
  </si>
  <si>
    <t>OG.1.1.5</t>
  </si>
  <si>
    <t>OG.1.1.6</t>
  </si>
  <si>
    <t>OG.1.1.7</t>
  </si>
  <si>
    <t>OG.1.1.8</t>
  </si>
  <si>
    <t>G.2.1.1</t>
  </si>
  <si>
    <t>Basel Compliance, subject to national jursdiction (Y/N)</t>
  </si>
  <si>
    <t>G.2.1.2</t>
  </si>
  <si>
    <t>CBD Compliance</t>
  </si>
  <si>
    <t>Y</t>
  </si>
  <si>
    <t>G.2.1.3</t>
  </si>
  <si>
    <t>CRR Compliance (Y/N)</t>
  </si>
  <si>
    <t>N</t>
  </si>
  <si>
    <t>OG.2.1.1</t>
  </si>
  <si>
    <t>LCR status</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</si>
  <si>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</si>
  <si>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</si>
  <si>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</si>
  <si>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</si>
  <si>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</si>
  <si>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</si>
  <si>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</si>
  <si>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</si>
  <si>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</si>
  <si>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</si>
  <si>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</si>
  <si>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</si>
  <si>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</si>
  <si>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</si>
  <si>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OG.3.1.2</t>
  </si>
  <si>
    <t>Outstanding Covered Bonds [NPV] (mn)</t>
  </si>
  <si>
    <t>OG.3.1.3</t>
  </si>
  <si>
    <t>OG.3.1.4</t>
  </si>
  <si>
    <t xml:space="preserve">2. Over-collateralisation (OC) </t>
  </si>
  <si>
    <t>Statutory</t>
  </si>
  <si>
    <t>Voluntary</t>
  </si>
  <si>
    <t>Contractual</t>
  </si>
  <si>
    <t>Purpose</t>
  </si>
  <si>
    <t>G.3.2.1</t>
  </si>
  <si>
    <t>OC (%)</t>
  </si>
  <si>
    <t>[Mark as ND1 if not relevant]</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</si>
  <si>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</si>
  <si>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</si>
  <si>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</si>
  <si>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</si>
  <si>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</si>
  <si>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</si>
  <si>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</si>
  <si>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</si>
  <si>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</si>
  <si>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</si>
  <si>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</si>
  <si>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</si>
  <si>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</si>
  <si>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</si>
  <si>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</si>
  <si>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</si>
  <si>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</si>
  <si>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</si>
  <si>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</si>
  <si>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</si>
  <si>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</si>
  <si>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</si>
  <si>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</si>
  <si>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</si>
  <si>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</si>
  <si>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</si>
  <si>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</si>
  <si>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</si>
  <si>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</si>
  <si>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</si>
  <si>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</si>
  <si>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</si>
  <si>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</si>
  <si>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</si>
  <si>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</si>
  <si>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</si>
  <si>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</si>
  <si>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</si>
  <si>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</si>
  <si>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</si>
  <si>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</si>
  <si>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</si>
  <si>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</si>
  <si>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</si>
  <si>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</si>
  <si>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</si>
  <si>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</si>
  <si>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</si>
  <si>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</si>
  <si>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</si>
  <si>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</si>
  <si>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</si>
  <si>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</si>
  <si>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</si>
  <si>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</si>
  <si>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</si>
  <si>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</si>
  <si>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</si>
  <si>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</si>
  <si>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</si>
  <si>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</si>
  <si>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</si>
  <si>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</si>
  <si>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</si>
  <si>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</si>
  <si>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</si>
  <si>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</si>
  <si>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</si>
  <si>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</si>
  <si>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</si>
  <si>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</si>
  <si>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</si>
  <si>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</si>
  <si>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</si>
  <si>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</si>
  <si>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</si>
  <si>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</si>
  <si>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</si>
  <si>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</si>
  <si>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</si>
  <si>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</si>
  <si>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</si>
  <si>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</si>
  <si>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</si>
  <si>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</si>
  <si>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</si>
  <si>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</si>
  <si>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</si>
  <si>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</si>
  <si>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</si>
  <si>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</si>
  <si>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</si>
  <si>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</si>
  <si>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</si>
  <si>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</si>
  <si>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</si>
  <si>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</si>
  <si>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</si>
  <si>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</si>
  <si>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</si>
  <si>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</si>
  <si>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</si>
  <si>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</si>
  <si>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</si>
  <si>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</si>
  <si>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</si>
  <si>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</si>
  <si>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</si>
  <si>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</si>
  <si>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</si>
  <si>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</si>
  <si>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</si>
  <si>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</si>
  <si>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</si>
  <si>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</si>
  <si>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</si>
  <si>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</si>
  <si>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</si>
  <si>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</si>
  <si>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</si>
  <si>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</si>
  <si>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</si>
  <si>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</si>
  <si>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</si>
  <si>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</si>
  <si>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</si>
  <si>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</si>
  <si>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</si>
  <si>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</si>
  <si>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</si>
  <si>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</si>
  <si>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</si>
  <si>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</si>
  <si>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</si>
  <si>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</si>
  <si>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</si>
  <si>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</si>
  <si>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</si>
  <si>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</si>
  <si>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</si>
  <si>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</si>
  <si>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</si>
  <si>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</si>
  <si>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</si>
  <si>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</si>
  <si>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</si>
  <si>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</si>
  <si>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</si>
  <si>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</si>
  <si>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</si>
  <si>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</si>
  <si>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</si>
  <si>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</si>
  <si>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</si>
  <si>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</si>
  <si>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</si>
  <si>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</si>
  <si>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</si>
  <si>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</si>
  <si>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</si>
  <si>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</si>
  <si>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</si>
  <si>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</si>
  <si>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</si>
  <si>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</si>
  <si>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</si>
  <si>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</si>
  <si>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</si>
  <si>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</si>
  <si>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</si>
  <si>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</si>
  <si>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</si>
  <si>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</si>
  <si>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</si>
  <si>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</si>
  <si>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</si>
  <si>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</si>
  <si>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</si>
  <si>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</si>
  <si>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</si>
  <si>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</si>
  <si>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</si>
  <si>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</si>
  <si>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</si>
  <si>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</si>
  <si>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</si>
  <si>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</si>
  <si>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</si>
  <si>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</si>
  <si>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</si>
  <si>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</si>
  <si>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</si>
  <si>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</si>
  <si>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</si>
  <si>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</si>
  <si>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</si>
  <si>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</si>
  <si>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</si>
  <si>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</si>
  <si>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</si>
  <si>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</si>
  <si>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</si>
  <si>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</si>
  <si>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</si>
  <si>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</si>
  <si>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</si>
  <si>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</si>
  <si>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</si>
  <si>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</si>
  <si>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</si>
  <si>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</si>
  <si>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</si>
  <si>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</si>
  <si>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</si>
  <si>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</si>
  <si>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</si>
  <si>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</si>
  <si>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</si>
  <si>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</si>
  <si>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</si>
  <si>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</si>
  <si>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</si>
  <si>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</si>
  <si>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</si>
  <si>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</si>
  <si>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</si>
  <si>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</si>
  <si>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</si>
  <si>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</si>
  <si>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</si>
  <si>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</si>
  <si>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</si>
  <si>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</si>
  <si>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</si>
  <si>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</si>
  <si>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</si>
  <si>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</si>
  <si>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</si>
  <si>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</si>
  <si>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</si>
  <si>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</si>
  <si>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</si>
  <si>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</si>
  <si>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</si>
  <si>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</si>
  <si>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</si>
  <si>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</si>
  <si>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</si>
  <si>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</si>
  <si>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</si>
  <si>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</si>
  <si>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</si>
  <si>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</si>
  <si>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</si>
  <si>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</si>
  <si>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</si>
  <si>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</si>
  <si>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</si>
  <si>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</si>
  <si>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</si>
  <si>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</si>
  <si>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</si>
  <si>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</si>
  <si>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</si>
  <si>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</si>
  <si>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</si>
  <si>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</si>
  <si>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</si>
  <si>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</si>
  <si>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</si>
  <si>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</si>
  <si>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</si>
  <si>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</si>
  <si>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</si>
  <si>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</si>
  <si>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</si>
  <si>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</si>
  <si>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</si>
  <si>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</si>
  <si>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</si>
  <si>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</si>
  <si>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</si>
  <si>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</si>
  <si>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</si>
  <si>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</si>
  <si>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t>Is sustainability based on sustainable assets not present in the cover pool?</t>
  </si>
  <si>
    <t>G.3.14.2</t>
  </si>
  <si>
    <t>Who has provided Second Party Opinion</t>
  </si>
  <si>
    <t>G.3.14.3</t>
  </si>
  <si>
    <t xml:space="preserve">Further details on proceeds strategy </t>
  </si>
  <si>
    <t>G.3.14.4</t>
  </si>
  <si>
    <t>Is sustainability based on sustainable collateral assets present in the cover pool?</t>
  </si>
  <si>
    <t>G.3.14.5</t>
  </si>
  <si>
    <t>If yes. Further details are available in Tab F</t>
  </si>
  <si>
    <t>F2. Tab</t>
  </si>
  <si>
    <t>G.3.14.6</t>
  </si>
  <si>
    <t>Is sustainability based on other criteria?</t>
  </si>
  <si>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</si>
  <si>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</si>
  <si>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</si>
  <si>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</si>
  <si>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</si>
  <si>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</si>
  <si>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</si>
  <si>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</si>
  <si>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</si>
  <si>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</si>
  <si>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</si>
  <si>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</si>
  <si>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</si>
  <si>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</si>
  <si>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</si>
  <si>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</si>
  <si>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</si>
  <si>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</si>
  <si>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</si>
  <si>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</si>
  <si>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</si>
  <si>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</si>
  <si>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</si>
  <si>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</si>
  <si>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</si>
  <si>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</si>
  <si>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</si>
  <si>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</si>
  <si>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</si>
  <si>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</si>
  <si>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</si>
  <si>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</si>
  <si>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</si>
  <si>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</si>
  <si>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</si>
  <si>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</si>
  <si>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</si>
  <si>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</si>
  <si>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</si>
  <si>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</si>
  <si>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</si>
  <si>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</si>
  <si>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</si>
  <si>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</si>
  <si>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</si>
  <si>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</si>
  <si>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</si>
  <si>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</si>
  <si>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</si>
  <si>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</si>
  <si>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[insert here link to the cover pool on the covered bond label website]</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</si>
  <si>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</si>
  <si>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</si>
  <si>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</si>
  <si>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</si>
  <si>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</si>
  <si>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</si>
  <si>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</si>
  <si>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</si>
  <si>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</si>
  <si>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</si>
  <si>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</si>
  <si>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</si>
  <si>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</si>
  <si>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</si>
  <si>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</si>
  <si>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</si>
  <si>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</si>
  <si>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</si>
  <si>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</si>
  <si>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</si>
  <si>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</si>
  <si>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</si>
  <si>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</si>
  <si>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</si>
  <si>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147 for Public Sector Asset - type of debtor</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</si>
  <si>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</si>
  <si>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</si>
  <si>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</si>
  <si>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</si>
  <si>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</si>
  <si>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</si>
  <si>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</si>
  <si>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</si>
  <si>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</si>
  <si>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</si>
  <si>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</si>
  <si>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</si>
  <si>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</si>
  <si>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</si>
  <si>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</si>
  <si>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</si>
  <si>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</si>
  <si>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</si>
  <si>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</si>
  <si>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</si>
  <si>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</si>
  <si>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</si>
  <si>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</si>
  <si>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</si>
  <si>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</si>
  <si>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</si>
  <si>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</si>
  <si>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</si>
  <si>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</si>
  <si>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</si>
  <si>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</si>
  <si>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</si>
  <si>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</si>
  <si>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</si>
  <si>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</si>
  <si>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</si>
  <si>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</si>
  <si>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</si>
  <si>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</si>
  <si>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</si>
  <si>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</si>
  <si>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</si>
  <si>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</si>
  <si>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</si>
  <si>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</si>
  <si>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</si>
  <si>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</si>
  <si>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</si>
  <si>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</si>
  <si>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</si>
  <si>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</si>
  <si>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</si>
  <si>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</si>
  <si>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</si>
  <si>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</si>
  <si>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</si>
  <si>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</si>
  <si>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</si>
  <si>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</si>
  <si>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</si>
  <si>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</si>
  <si>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</si>
  <si>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</si>
  <si>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</si>
  <si>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</si>
  <si>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</si>
  <si>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</si>
  <si>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</si>
  <si>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</si>
  <si>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</si>
  <si>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</si>
  <si>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</si>
  <si>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</si>
  <si>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</si>
  <si>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</si>
  <si>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</si>
  <si>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</si>
  <si>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</si>
  <si>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</si>
  <si>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</si>
  <si>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</si>
  <si>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</si>
  <si>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</si>
  <si>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</si>
  <si>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</si>
  <si>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</si>
  <si>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</si>
  <si>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</si>
  <si>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</si>
  <si>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</si>
  <si>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</si>
  <si>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</si>
  <si>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</si>
  <si>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</si>
  <si>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</si>
  <si>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</si>
  <si>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</si>
  <si>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</si>
  <si>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</si>
  <si>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</si>
  <si>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</si>
  <si>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</si>
  <si>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</si>
  <si>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</si>
  <si>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</si>
  <si>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</si>
  <si>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</si>
  <si>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</si>
  <si>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</si>
  <si>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</si>
  <si>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</si>
  <si>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</si>
  <si>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</si>
  <si>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</si>
  <si>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</si>
  <si>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</si>
  <si>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</si>
  <si>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</si>
  <si>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</si>
  <si>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</si>
  <si>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</si>
  <si>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</si>
  <si>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</si>
  <si>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</si>
  <si>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</si>
  <si>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</si>
  <si>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</si>
  <si>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</si>
  <si>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</si>
  <si>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</si>
  <si>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</si>
  <si>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</si>
  <si>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</si>
  <si>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</si>
  <si>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</si>
  <si>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</si>
  <si>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</si>
  <si>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</si>
  <si>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</si>
  <si>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</si>
  <si>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</si>
  <si>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</si>
  <si>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</si>
  <si>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</si>
  <si>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</si>
  <si>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</si>
  <si>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</si>
  <si>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</si>
  <si>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</si>
  <si>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</si>
  <si>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</si>
  <si>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</si>
  <si>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</si>
  <si>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</si>
  <si>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</si>
  <si>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</si>
  <si>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</si>
  <si>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</si>
  <si>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</si>
  <si>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</si>
  <si>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</si>
  <si>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</si>
  <si>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</si>
  <si>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</si>
  <si>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</si>
  <si>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</si>
  <si>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</si>
  <si>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</si>
  <si>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</si>
  <si>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</si>
  <si>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</si>
  <si>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</si>
  <si>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</si>
  <si>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</si>
  <si>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</si>
  <si>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</si>
  <si>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</si>
  <si>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</si>
  <si>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</si>
  <si>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</si>
  <si>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</si>
  <si>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</si>
  <si>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</si>
  <si>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</si>
  <si>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</si>
  <si>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</si>
  <si>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</si>
  <si>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</si>
  <si>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</si>
  <si>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</si>
  <si>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</si>
  <si>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</si>
  <si>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</si>
  <si>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</si>
  <si>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</si>
  <si>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</si>
  <si>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</si>
  <si>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</si>
  <si>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</si>
  <si>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</si>
  <si>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</si>
  <si>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</si>
  <si>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</si>
  <si>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</si>
  <si>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</si>
  <si>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</si>
  <si>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</si>
  <si>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</si>
  <si>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</si>
  <si>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</si>
  <si>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</si>
  <si>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</si>
  <si>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</si>
  <si>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</si>
  <si>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</si>
  <si>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</si>
  <si>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</si>
  <si>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</si>
  <si>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</si>
  <si>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</si>
  <si>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</si>
  <si>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</si>
  <si>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</si>
  <si>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</si>
  <si>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</si>
  <si>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</si>
  <si>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</si>
  <si>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</si>
  <si>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</si>
  <si>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</si>
  <si>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</si>
  <si>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</si>
  <si>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</si>
  <si>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</si>
  <si>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</si>
  <si>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</si>
  <si>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</si>
  <si>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</si>
  <si>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</si>
  <si>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</si>
  <si>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</si>
  <si>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</si>
  <si>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</si>
  <si>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</si>
  <si>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</si>
  <si>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</si>
  <si>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</si>
  <si>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</si>
  <si>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</si>
  <si>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</si>
  <si>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</si>
  <si>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</si>
  <si>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</si>
  <si>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</si>
  <si>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</si>
  <si>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</si>
  <si>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</si>
  <si>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</si>
  <si>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</si>
  <si>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</si>
  <si>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</si>
  <si>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</si>
  <si>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</si>
  <si>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</si>
  <si>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</si>
  <si>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</si>
  <si>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</si>
  <si>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</si>
  <si>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</si>
  <si>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</si>
  <si>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</si>
  <si>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</si>
  <si>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</si>
  <si>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</si>
  <si>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</si>
  <si>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</si>
  <si>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</si>
  <si>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</si>
  <si>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</si>
  <si>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</si>
  <si>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</si>
  <si>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</si>
  <si>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</si>
  <si>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</si>
  <si>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</si>
  <si>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</si>
  <si>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</si>
  <si>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</si>
  <si>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</si>
  <si>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</si>
  <si>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</si>
  <si>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</si>
  <si>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</si>
  <si>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</si>
  <si>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</si>
  <si>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</si>
  <si>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</si>
  <si>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</si>
  <si>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</si>
  <si>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</si>
  <si>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</si>
  <si>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</si>
  <si>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</si>
  <si>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</si>
  <si>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</si>
  <si>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</si>
  <si>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</si>
  <si>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</si>
  <si>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</si>
  <si>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</si>
  <si>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</si>
  <si>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</si>
  <si>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</si>
  <si>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</si>
  <si>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</si>
  <si>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</si>
  <si>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</si>
  <si>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</si>
  <si>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</si>
  <si>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</si>
  <si>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</si>
  <si>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</si>
  <si>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</si>
  <si>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</si>
  <si>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</si>
  <si>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</si>
  <si>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</si>
  <si>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</si>
  <si>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</si>
  <si>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</si>
  <si>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</si>
  <si>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</si>
  <si>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</si>
  <si>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</si>
  <si>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</si>
  <si>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</si>
  <si>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</si>
  <si>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</si>
  <si>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</si>
  <si>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</si>
  <si>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</si>
  <si>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</si>
  <si>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</si>
  <si>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</si>
  <si>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</si>
  <si>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</si>
  <si>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</si>
  <si>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</si>
  <si>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</si>
  <si>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</si>
  <si>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</si>
  <si>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</si>
  <si>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</si>
  <si>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</si>
  <si>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</si>
  <si>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</si>
  <si>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</si>
  <si>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</si>
  <si>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</si>
  <si>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</si>
  <si>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</si>
  <si>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</si>
  <si>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</si>
  <si>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</si>
  <si>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</si>
  <si>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</si>
  <si>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</si>
  <si>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</si>
  <si>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</si>
  <si>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</si>
  <si>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</si>
  <si>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</si>
  <si>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</si>
  <si>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</si>
  <si>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</si>
  <si>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</si>
  <si>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</si>
  <si>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</si>
  <si>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</si>
  <si>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</si>
  <si>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</si>
  <si>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</si>
  <si>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</si>
  <si>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</si>
  <si>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</si>
  <si>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</si>
  <si>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</si>
  <si>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</si>
  <si>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</si>
  <si>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</si>
  <si>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</si>
  <si>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</si>
  <si>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</si>
  <si>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</si>
  <si>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</si>
  <si>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</si>
  <si>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</si>
  <si>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</si>
  <si>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</si>
  <si>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</si>
  <si>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</si>
  <si>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</si>
  <si>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</si>
  <si>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</si>
  <si>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</si>
  <si>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</si>
  <si>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</si>
  <si>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</si>
  <si>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</si>
  <si>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</si>
  <si>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</si>
  <si>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</si>
  <si>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</si>
  <si>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</si>
  <si>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</si>
  <si>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</si>
  <si>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</si>
  <si>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</si>
  <si>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</si>
  <si>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</si>
  <si>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</si>
  <si>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</si>
  <si>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</si>
  <si>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</si>
  <si>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</si>
  <si>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</si>
  <si>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</si>
  <si>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</si>
  <si>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</si>
  <si>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</si>
  <si>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</si>
  <si>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</si>
  <si>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</si>
  <si>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</si>
  <si>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</si>
  <si>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</si>
  <si>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</si>
  <si>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</si>
  <si>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</si>
  <si>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</si>
  <si>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</si>
  <si>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</si>
  <si>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</si>
  <si>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</si>
  <si>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</si>
  <si>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</si>
  <si>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</si>
  <si>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</si>
  <si>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</si>
  <si>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</si>
  <si>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</si>
  <si>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</si>
  <si>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</si>
  <si>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</si>
  <si>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</si>
  <si>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</si>
  <si>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</si>
  <si>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</si>
  <si>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</si>
  <si>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</si>
  <si>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</si>
  <si>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</si>
  <si>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</si>
  <si>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</si>
  <si>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</si>
  <si>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</si>
  <si>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</si>
  <si>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</si>
  <si>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</si>
  <si>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</si>
  <si>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</si>
  <si>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</si>
  <si>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</si>
  <si>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</si>
  <si>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</si>
  <si>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</si>
  <si>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</si>
  <si>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</si>
  <si>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</si>
  <si>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</si>
  <si>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</si>
  <si>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</si>
  <si>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</si>
  <si>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</si>
  <si>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</si>
  <si>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</si>
  <si>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</si>
  <si>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</si>
  <si>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</si>
  <si>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</si>
  <si>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</si>
  <si>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</si>
  <si>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</si>
  <si>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</si>
  <si>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</si>
  <si>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</si>
  <si>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</si>
  <si>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</si>
  <si>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</si>
  <si>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</si>
  <si>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</si>
  <si>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</si>
  <si>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</si>
  <si>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</si>
  <si>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</si>
  <si>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</si>
  <si>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</si>
  <si>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</si>
  <si>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</si>
  <si>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</si>
  <si>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</si>
  <si>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</si>
  <si>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</si>
  <si>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</si>
  <si>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</si>
  <si>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</si>
  <si>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</si>
  <si>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</si>
  <si>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</si>
  <si>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</si>
  <si>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</si>
  <si>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</si>
  <si>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</si>
  <si>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</si>
  <si>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</si>
  <si>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</si>
  <si>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</si>
  <si>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</si>
  <si>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</si>
  <si>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</si>
  <si>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</si>
  <si>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</si>
  <si>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</si>
  <si>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</si>
  <si>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</si>
  <si>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</si>
  <si>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</si>
  <si>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</si>
  <si>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</si>
  <si>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</si>
  <si>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</si>
  <si>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</si>
  <si>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</si>
  <si>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</si>
  <si>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</si>
  <si>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</si>
  <si>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</si>
  <si>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</si>
  <si>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</si>
  <si>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</si>
  <si>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</si>
  <si>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</si>
  <si>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</si>
  <si>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</si>
  <si>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</si>
  <si>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</si>
  <si>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</si>
  <si>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</si>
  <si>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</si>
  <si>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</si>
  <si>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</si>
  <si>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t>20. CO2 emission - by dwelling type - as per national availability</t>
  </si>
  <si>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</si>
  <si>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</si>
  <si>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</si>
  <si>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</si>
  <si>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</si>
  <si>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</si>
  <si>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</si>
  <si>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</si>
  <si>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</si>
  <si>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</si>
  <si>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</si>
  <si>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</si>
  <si>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</si>
  <si>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</si>
  <si>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</si>
  <si>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</si>
  <si>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</si>
  <si>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</si>
  <si>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</si>
  <si>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</si>
  <si>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</si>
  <si>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</si>
  <si>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</si>
  <si>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</si>
  <si>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</si>
  <si>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</si>
  <si>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</si>
  <si>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</si>
  <si>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</si>
  <si>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</si>
  <si>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</si>
  <si>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</si>
  <si>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</si>
  <si>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</si>
  <si>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</si>
  <si>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</si>
  <si>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</si>
  <si>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</si>
  <si>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</si>
  <si>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</si>
  <si>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</si>
  <si>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</si>
  <si>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</si>
  <si>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</si>
  <si>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</si>
  <si>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</si>
  <si>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</si>
  <si>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</si>
  <si>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</si>
  <si>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</si>
  <si>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</si>
  <si>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</si>
  <si>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</si>
  <si>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</si>
  <si>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</si>
  <si>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</si>
  <si>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</si>
  <si>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</si>
  <si>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</si>
  <si>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</si>
  <si>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</si>
  <si>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</si>
  <si>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</si>
  <si>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</si>
  <si>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</si>
  <si>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</si>
  <si>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</si>
  <si>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</si>
  <si>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</si>
  <si>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</si>
  <si>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</si>
  <si>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</si>
  <si>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</si>
  <si>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</si>
  <si>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</si>
  <si>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</si>
  <si>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</si>
  <si>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</si>
  <si>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</si>
  <si>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</si>
  <si>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</si>
  <si>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</si>
  <si>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</si>
  <si>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</si>
  <si>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</si>
  <si>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</si>
  <si>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</si>
  <si>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</si>
  <si>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</si>
  <si>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</si>
  <si>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</si>
  <si>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</si>
  <si>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</si>
  <si>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</si>
  <si>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</si>
  <si>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</si>
  <si>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</si>
  <si>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</si>
  <si>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</si>
  <si>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</si>
  <si>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</si>
  <si>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</si>
  <si>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</si>
  <si>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</si>
  <si>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</si>
  <si>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</si>
  <si>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</si>
  <si>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</si>
  <si>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</si>
  <si>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</si>
  <si>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</si>
  <si>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</si>
  <si>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</si>
  <si>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</si>
  <si>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</si>
  <si>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</si>
  <si>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</si>
  <si>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</si>
  <si>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</si>
  <si>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</si>
  <si>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</si>
  <si>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</si>
  <si>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</si>
  <si>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</si>
  <si>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</si>
  <si>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</si>
  <si>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</si>
  <si>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</si>
  <si>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</si>
  <si>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</si>
  <si>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</si>
  <si>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</si>
  <si>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</si>
  <si>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</si>
  <si>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</si>
  <si>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</si>
  <si>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</si>
  <si>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</si>
  <si>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</si>
  <si>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</si>
  <si>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</si>
  <si>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</si>
  <si>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</si>
  <si>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</si>
  <si>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</si>
  <si>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</si>
  <si>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</si>
  <si>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</si>
  <si>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</si>
  <si>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</si>
  <si>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</si>
  <si>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</si>
  <si>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</si>
  <si>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</si>
  <si>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</si>
  <si>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</si>
  <si>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</si>
  <si>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</si>
  <si>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</si>
  <si>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</si>
  <si>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</si>
  <si>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</si>
  <si>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</si>
  <si>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</si>
  <si>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</si>
  <si>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</si>
  <si>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</si>
  <si>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</si>
  <si>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</si>
  <si>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</si>
  <si>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</si>
  <si>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</si>
  <si>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</si>
  <si>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</si>
  <si>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</si>
  <si>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</si>
  <si>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</si>
  <si>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</si>
  <si>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</si>
  <si>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</si>
  <si>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</si>
  <si>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</si>
  <si>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</si>
  <si>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</si>
  <si>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</si>
  <si>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</si>
  <si>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</si>
  <si>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</si>
  <si>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</si>
  <si>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</si>
  <si>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</si>
  <si>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</si>
  <si>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</si>
  <si>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</si>
  <si>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</si>
  <si>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</si>
  <si>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</si>
  <si>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</si>
  <si>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</si>
  <si>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</si>
  <si>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</si>
  <si>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</si>
  <si>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</si>
  <si>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</si>
  <si>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</si>
  <si>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</si>
  <si>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</si>
  <si>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</si>
  <si>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</si>
  <si>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</si>
  <si>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</si>
  <si>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</si>
  <si>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</si>
  <si>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</si>
  <si>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</si>
  <si>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</si>
  <si>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</si>
  <si>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</si>
  <si>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</si>
  <si>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</si>
  <si>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</si>
  <si>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</si>
  <si>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</si>
  <si>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</si>
  <si>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</si>
  <si>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</si>
  <si>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</si>
  <si>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</si>
  <si>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</si>
  <si>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</si>
  <si>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</si>
  <si>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</si>
  <si>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</si>
  <si>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</si>
  <si>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</si>
  <si>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</si>
  <si>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</si>
  <si>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</si>
  <si>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</si>
  <si>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</si>
  <si>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</si>
  <si>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29. CO2 emission related to CRE - as per national availability</t>
  </si>
  <si>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</si>
  <si>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</si>
  <si>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</si>
  <si>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</si>
  <si>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</si>
  <si>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</si>
  <si>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</si>
  <si>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</si>
  <si>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</si>
  <si>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</si>
  <si>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</si>
  <si>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</si>
  <si>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</si>
  <si>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</si>
  <si>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</si>
  <si>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</si>
  <si>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</si>
  <si>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</si>
  <si>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</si>
  <si>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</si>
  <si>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</si>
  <si>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</si>
  <si>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</si>
  <si>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</si>
  <si>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</si>
  <si>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</si>
  <si>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</si>
  <si>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</si>
  <si>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</si>
  <si>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</si>
  <si>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</si>
  <si>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</si>
  <si>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</si>
  <si>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</si>
  <si>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</si>
  <si>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</si>
  <si>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</si>
  <si>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</si>
  <si>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</si>
  <si>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</si>
  <si>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Up to 10 mn. Euros</t>
  </si>
  <si>
    <t>PS.8.2.3</t>
  </si>
  <si>
    <t>More than 10 mn. Euros up to 100 mn. Euros</t>
  </si>
  <si>
    <t>PS.8.2.4</t>
  </si>
  <si>
    <t>More than 100 mn. Euros</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</si>
  <si>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</si>
  <si>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</si>
  <si>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</si>
  <si>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</si>
  <si>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</si>
  <si>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</si>
  <si>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</si>
  <si>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</si>
  <si>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</si>
  <si>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</si>
  <si>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</si>
  <si>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</si>
  <si>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</si>
  <si>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</si>
  <si>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</si>
  <si>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</si>
  <si>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</si>
  <si>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</si>
  <si>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</si>
  <si>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</si>
  <si>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</si>
  <si>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</si>
  <si>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</si>
  <si>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</si>
  <si>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</si>
  <si>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</si>
  <si>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</si>
  <si>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</si>
  <si>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</si>
  <si>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</si>
  <si>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</si>
  <si>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</si>
  <si>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</si>
  <si>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</si>
  <si>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</si>
  <si>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</si>
  <si>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</si>
  <si>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</si>
  <si>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</si>
  <si>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</si>
  <si>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</si>
  <si>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</si>
  <si>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</si>
  <si>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</si>
  <si>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</si>
  <si>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</si>
  <si>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</si>
  <si>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</si>
  <si>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</si>
  <si>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</si>
  <si>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</si>
  <si>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</si>
  <si>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</si>
  <si>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</si>
  <si>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</si>
  <si>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</si>
  <si>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</si>
  <si>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</si>
  <si>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</si>
  <si>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</si>
  <si>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</si>
  <si>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</si>
  <si>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</si>
  <si>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</si>
  <si>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</si>
  <si>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</si>
  <si>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</si>
  <si>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</si>
  <si>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</si>
  <si>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</si>
  <si>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</si>
  <si>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</si>
  <si>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</si>
  <si>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</si>
  <si>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</si>
  <si>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</si>
  <si>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</si>
  <si>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</si>
  <si>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</si>
  <si>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</si>
  <si>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Baden-Württemberg</t>
  </si>
  <si>
    <t>PS.8.5.2</t>
  </si>
  <si>
    <t>Bavaria</t>
  </si>
  <si>
    <t>PS.8.5.3</t>
  </si>
  <si>
    <t>Berlin</t>
  </si>
  <si>
    <t>PS.8.5.4</t>
  </si>
  <si>
    <t>Brandenburg</t>
  </si>
  <si>
    <t>PS.8.5.5</t>
  </si>
  <si>
    <t>Bremen</t>
  </si>
  <si>
    <t>PS.8.5.6</t>
  </si>
  <si>
    <t>Hamburg</t>
  </si>
  <si>
    <t>PS.8.5.7</t>
  </si>
  <si>
    <t>Hesse</t>
  </si>
  <si>
    <t>PS.8.5.8</t>
  </si>
  <si>
    <t>Lower Saxony</t>
  </si>
  <si>
    <t>PS.8.5.9</t>
  </si>
  <si>
    <t>Mecklenburg-Western Pomerania</t>
  </si>
  <si>
    <t>PS.8.5.10</t>
  </si>
  <si>
    <t>North Rhine-Westphalia</t>
  </si>
  <si>
    <t>PS.8.5.11</t>
  </si>
  <si>
    <t>Rhineland-Palatinate</t>
  </si>
  <si>
    <t>PS.8.5.12</t>
  </si>
  <si>
    <t>Saarland</t>
  </si>
  <si>
    <t>PS.8.5.13</t>
  </si>
  <si>
    <t>Saxony</t>
  </si>
  <si>
    <t>PS.8.5.14</t>
  </si>
  <si>
    <t>Saxony-Anhalt</t>
  </si>
  <si>
    <t>PS.8.5.15</t>
  </si>
  <si>
    <t>Schleswig-Holstein</t>
  </si>
  <si>
    <t>PS.8.5.16</t>
  </si>
  <si>
    <t>Thuringia</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</si>
  <si>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</si>
  <si>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</si>
  <si>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</si>
  <si>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</si>
  <si>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</si>
  <si>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</si>
  <si>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</si>
  <si>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</si>
  <si>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</si>
  <si>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</si>
  <si>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</si>
  <si>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</si>
  <si>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</si>
  <si>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</si>
  <si>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</si>
  <si>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</si>
  <si>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</si>
  <si>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</si>
  <si>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</si>
  <si>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</si>
  <si>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</si>
  <si>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</si>
  <si>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</si>
  <si>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</si>
  <si>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</si>
  <si>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</si>
  <si>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</si>
  <si>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</si>
  <si>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</si>
  <si>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</si>
  <si>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</si>
  <si>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</si>
  <si>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</si>
  <si>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</si>
  <si>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</si>
  <si>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</si>
  <si>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</si>
  <si>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</si>
  <si>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</si>
  <si>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</si>
  <si>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</si>
  <si>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</si>
  <si>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</si>
  <si>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</si>
  <si>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</si>
  <si>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</si>
  <si>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</si>
  <si>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</si>
  <si>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</si>
  <si>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</si>
  <si>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</si>
  <si>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</si>
  <si>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</si>
  <si>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</si>
  <si>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</si>
  <si>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</si>
  <si>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</si>
  <si>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</si>
  <si>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</si>
  <si>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</si>
  <si>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</si>
  <si>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</si>
  <si>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</si>
  <si>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</si>
  <si>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</si>
  <si>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</si>
  <si>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</si>
  <si>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</si>
  <si>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</si>
  <si>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</si>
  <si>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</si>
  <si>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</si>
  <si>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</si>
  <si>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</si>
  <si>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</si>
  <si>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</si>
  <si>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</si>
  <si>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</si>
  <si>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</si>
  <si>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</si>
  <si>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</si>
  <si>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</si>
  <si>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</si>
  <si>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</si>
  <si>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</si>
  <si>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</si>
  <si>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</si>
  <si>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</si>
  <si>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</si>
  <si>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</si>
  <si>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</si>
  <si>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</si>
  <si>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</si>
  <si>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</si>
  <si>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</si>
  <si>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</si>
  <si>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</si>
  <si>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</si>
  <si>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</si>
  <si>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</si>
  <si>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</si>
  <si>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</si>
  <si>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</si>
  <si>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</si>
  <si>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</si>
  <si>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</si>
  <si>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</si>
  <si>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</si>
  <si>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</si>
  <si>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</si>
  <si>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</si>
  <si>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</si>
  <si>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</si>
  <si>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</si>
  <si>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</si>
  <si>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</si>
  <si>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</si>
  <si>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</si>
  <si>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</si>
  <si>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</si>
  <si>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</si>
  <si>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</si>
  <si>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</si>
  <si>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</si>
  <si>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</si>
  <si>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</si>
  <si>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</si>
  <si>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</si>
  <si>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</si>
  <si>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</si>
  <si>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</si>
  <si>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</si>
  <si>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</si>
  <si>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</si>
  <si>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</si>
  <si>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</si>
  <si>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</si>
  <si>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</si>
  <si>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</si>
  <si>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</si>
  <si>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</si>
  <si>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</si>
  <si>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</si>
  <si>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</si>
  <si>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</si>
  <si>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</si>
  <si>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</si>
  <si>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</si>
  <si>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</si>
  <si>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</si>
  <si>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</si>
  <si>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</si>
  <si>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</si>
  <si>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</si>
  <si>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</si>
  <si>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</si>
  <si>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</si>
  <si>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</si>
  <si>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</si>
  <si>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</si>
  <si>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</si>
  <si>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</si>
  <si>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</si>
  <si>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</si>
  <si>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</si>
  <si>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</si>
  <si>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</si>
  <si>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</si>
  <si>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</si>
  <si>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  12 - ≤ 24 months</t>
  </si>
  <si>
    <t>S.9.6.3</t>
  </si>
  <si>
    <t>≥ 24 - ≤ 36 months</t>
  </si>
  <si>
    <t>S.9.6.4</t>
  </si>
  <si>
    <t>≥ 36 - ≤ 60 months</t>
  </si>
  <si>
    <t>S.9.6.5</t>
  </si>
  <si>
    <t>≥ 60 months</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</si>
  <si>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</si>
  <si>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</si>
  <si>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</si>
  <si>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</si>
  <si>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</si>
  <si>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</si>
  <si>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</si>
  <si>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</si>
  <si>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</si>
  <si>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</si>
  <si>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</si>
  <si>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</si>
  <si>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</si>
  <si>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</si>
  <si>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</si>
  <si>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</si>
  <si>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</si>
  <si>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</si>
  <si>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</si>
  <si>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</si>
  <si>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</si>
  <si>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</si>
  <si>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</si>
  <si>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</si>
  <si>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</si>
  <si>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</si>
  <si>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</si>
  <si>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</si>
  <si>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</si>
  <si>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</si>
  <si>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</si>
  <si>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</si>
  <si>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</si>
  <si>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</si>
  <si>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</si>
  <si>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</si>
  <si>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</si>
  <si>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</si>
  <si>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</si>
  <si>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</si>
  <si>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</si>
  <si>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</si>
  <si>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</si>
  <si>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</si>
  <si>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</si>
  <si>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</si>
  <si>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</si>
  <si>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</si>
  <si>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</si>
  <si>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</si>
  <si>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</si>
  <si>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</si>
  <si>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</si>
  <si>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</si>
  <si>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</si>
  <si>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</si>
  <si>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</si>
  <si>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</si>
  <si>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</si>
  <si>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</si>
  <si>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</si>
  <si>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</si>
  <si>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</si>
  <si>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</si>
  <si>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</si>
  <si>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</si>
  <si>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</si>
  <si>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</si>
  <si>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</si>
  <si>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</si>
  <si>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</si>
  <si>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</si>
  <si>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</si>
  <si>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</si>
  <si>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</si>
  <si>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</si>
  <si>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</si>
  <si>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</si>
  <si>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C02/ton/mi</t>
  </si>
  <si>
    <t>S.9.11.1</t>
  </si>
  <si>
    <t>Sea-going vessels container</t>
  </si>
  <si>
    <t>S.9.11.2</t>
  </si>
  <si>
    <t>Sea-going vessels bulker</t>
  </si>
  <si>
    <t>S.9.11.3</t>
  </si>
  <si>
    <t>Sea-going vessels tanker</t>
  </si>
  <si>
    <t>S.9.11.4</t>
  </si>
  <si>
    <t>Sea-going vessels others</t>
  </si>
  <si>
    <t>S.9.11.5</t>
  </si>
  <si>
    <t>Inland waterway vessels</t>
  </si>
  <si>
    <t>S.9.11.6</t>
  </si>
  <si>
    <t>S.9.11.7</t>
  </si>
  <si>
    <t>S.9.11.8</t>
  </si>
  <si>
    <t>S.9.11.9</t>
  </si>
  <si>
    <t>S.9.11.10</t>
  </si>
  <si>
    <t>S.9.11.11</t>
  </si>
  <si>
    <t>S.9.11.12</t>
  </si>
  <si>
    <t>S.9.11.13</t>
  </si>
  <si>
    <t>S.9.11.14</t>
  </si>
  <si>
    <t>S.9.11.15</t>
  </si>
  <si>
    <t>S.9.11.16</t>
  </si>
  <si>
    <t>S.9.11.17</t>
  </si>
  <si>
    <t>OS.9.11.1</t>
  </si>
  <si>
    <t>OS.9.11.2</t>
  </si>
  <si>
    <t>OS.9.11.3</t>
  </si>
  <si>
    <t>OS.9.11.4</t>
  </si>
  <si>
    <t>OS.9.11.5</t>
  </si>
  <si>
    <t>12. Breakdown by size of ship</t>
  </si>
  <si>
    <t>S.9.12.1</t>
  </si>
  <si>
    <t>Container S (&lt;500-1999 TEU)</t>
  </si>
  <si>
    <t>S.9.12.2</t>
  </si>
  <si>
    <t>Container M (2000-7999 TEU)</t>
  </si>
  <si>
    <t>S.9.12.3</t>
  </si>
  <si>
    <t>Container L (8000-14000+ TEU)</t>
  </si>
  <si>
    <t>S.9.12.4</t>
  </si>
  <si>
    <t>Bulker S (&lt;10000 -39999 dwt)</t>
  </si>
  <si>
    <t>S.9.12.5</t>
  </si>
  <si>
    <t>Bulker M (40000 -99999 dwt)</t>
  </si>
  <si>
    <t>S.9.12.6</t>
  </si>
  <si>
    <t>Bulker L (100000+ dwt)</t>
  </si>
  <si>
    <t>S.9.12.7</t>
  </si>
  <si>
    <t>Tanker S (&lt;10000-59999 dwt)</t>
  </si>
  <si>
    <t>S.9.12.8</t>
  </si>
  <si>
    <t>Tanker M (60000-119999 dwt)</t>
  </si>
  <si>
    <t>S.9.12.9</t>
  </si>
  <si>
    <t>Tanker L (120000-200000+ dwt)</t>
  </si>
  <si>
    <t>S.9.12.10</t>
  </si>
  <si>
    <t>Other Car Carrier</t>
  </si>
  <si>
    <t>S.9.12.11</t>
  </si>
  <si>
    <t>Other Offshore</t>
  </si>
  <si>
    <t>S.9.12.12</t>
  </si>
  <si>
    <t>Other LPG</t>
  </si>
  <si>
    <t>S.9.12.13</t>
  </si>
  <si>
    <t>Other LNG</t>
  </si>
  <si>
    <t>S.9.12.14</t>
  </si>
  <si>
    <t>S.9.12.15</t>
  </si>
  <si>
    <t>S.9.12.16</t>
  </si>
  <si>
    <t>S.9.12.17</t>
  </si>
  <si>
    <t>OS.9.12.1</t>
  </si>
  <si>
    <t>OS.9.12.2</t>
  </si>
  <si>
    <t>OS.9.12.3</t>
  </si>
  <si>
    <t>OS.9.12.4</t>
  </si>
  <si>
    <t>OS.9.12.5</t>
  </si>
  <si>
    <t>13. Breakdown by age of ship</t>
  </si>
  <si>
    <t>S.9.13.1</t>
  </si>
  <si>
    <t>≤1 Year</t>
  </si>
  <si>
    <t>S.9.13.2</t>
  </si>
  <si>
    <t>&gt;1 - ≤5 Years</t>
  </si>
  <si>
    <t>S.9.13.3</t>
  </si>
  <si>
    <t>&gt;5 - ≤10 Years</t>
  </si>
  <si>
    <t>S.9.13.4</t>
  </si>
  <si>
    <t>&gt;10 - ≤20 Years</t>
  </si>
  <si>
    <t>S.9.13.5</t>
  </si>
  <si>
    <t>S.9.13.6</t>
  </si>
  <si>
    <t>S.9.13.7</t>
  </si>
  <si>
    <t>S.9.13.8</t>
  </si>
  <si>
    <t>S.9.13.9</t>
  </si>
  <si>
    <t>S.9.13.10</t>
  </si>
  <si>
    <t>S.9.13.11</t>
  </si>
  <si>
    <t>S.9.13.12</t>
  </si>
  <si>
    <t>S.9.13.13</t>
  </si>
  <si>
    <t>S.9.13.14</t>
  </si>
  <si>
    <t>S.9.13.15</t>
  </si>
  <si>
    <t>S.9.13.16</t>
  </si>
  <si>
    <t>S.9.13.17</t>
  </si>
  <si>
    <t>OS.9.13.1</t>
  </si>
  <si>
    <t>OS.9.13.2</t>
  </si>
  <si>
    <t>OS.9.13.3</t>
  </si>
  <si>
    <t>OS.9.13.4</t>
  </si>
  <si>
    <t>OS.9.13.5</t>
  </si>
  <si>
    <t>C. Harmonised Transparency Template - Glossary</t>
  </si>
  <si>
    <t>The definitions below reflect the national specificities</t>
  </si>
  <si>
    <t>1. Glossary - Standard Harmonised Items</t>
  </si>
  <si>
    <t>Definition</t>
  </si>
  <si>
    <t>HG.1.1</t>
  </si>
  <si>
    <t>OC Calculation: Statutory</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</si>
  <si>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</si>
  <si>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</si>
  <si>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</si>
  <si>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</si>
  <si>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</si>
  <si>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</si>
  <si>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</si>
  <si>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</si>
  <si>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HG.1.5</t>
  </si>
  <si>
    <t>Residual Life Buckets of Cover assets [i.e. how is the contractual and/or expected residual life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</si>
  <si>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</si>
  <si>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</si>
  <si>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</si>
  <si>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Maturity Extention Triggers</t>
  </si>
  <si>
    <t>HG.1.8</t>
  </si>
  <si>
    <t>LTVs: Definition</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</si>
  <si>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</si>
  <si>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</si>
  <si>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</si>
  <si>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</si>
  <si>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</si>
  <si>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</si>
  <si>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</si>
  <si>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</si>
  <si>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HG.1.13</t>
  </si>
  <si>
    <t>Hedging Strategy (please explain how you address interest rate and currency risk)</t>
  </si>
  <si>
    <t>HG.1.14</t>
  </si>
  <si>
    <t>Non-performing loans</t>
  </si>
  <si>
    <t>HG.1.15</t>
  </si>
  <si>
    <t>Valuation Method</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</si>
  <si>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</si>
  <si>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</si>
  <si>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</si>
  <si>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</si>
  <si>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</si>
  <si>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</si>
  <si>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</si>
  <si>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</si>
  <si>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</si>
  <si>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</si>
  <si>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</si>
  <si>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</si>
  <si>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</si>
  <si>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</si>
  <si>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</si>
  <si>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</si>
  <si>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</si>
  <si>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</si>
  <si>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</si>
  <si>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</si>
  <si>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</si>
  <si>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</si>
  <si>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</si>
  <si>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</si>
  <si>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</si>
  <si>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</si>
  <si>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</si>
  <si>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</si>
  <si>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</si>
  <si>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</si>
  <si>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</si>
  <si>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</si>
  <si>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ND1</t>
  </si>
  <si>
    <t>HG.3.2</t>
  </si>
  <si>
    <t>Not relevant for the issuer and/or CB programme at the present time</t>
  </si>
  <si>
    <t>ND2</t>
  </si>
  <si>
    <t>HG.3.3</t>
  </si>
  <si>
    <t>Not available at the present time</t>
  </si>
  <si>
    <t>ND3</t>
  </si>
  <si>
    <t>OHG.3.1</t>
  </si>
  <si>
    <t>Confidential Information</t>
  </si>
  <si>
    <t>ND4</t>
  </si>
  <si>
    <t>OHG.3.2</t>
  </si>
  <si>
    <t>OHG.3.3</t>
  </si>
  <si>
    <t>4. Glossary - Extra national and/or Issuer Items</t>
  </si>
  <si>
    <t>HG.4.1</t>
  </si>
  <si>
    <t>Other definitions deemed relevant</t>
  </si>
  <si>
    <t xml:space="preserve">Tabs B1 and F1 - section 25
Since in Germany and some other countries no EPC scale for CRE is actually provided, the data for these assets are placed under "Assets in countries without EPC levels for CRE". For assets in countries (outside Germany) that provide an EPC scale for CRE, the data are placed along the A+ to H scale.
Tabs B1 and F1 - section 26
There are actually no uniform thresholds for CRE with regard to energy efficiency within the EU. In this respect, informations can only be provided depending on object types. The maximum values [kWh/m²] are comparative  values  published  by  the  German  Federal  Ministry  for  Economic  Affairs   and   Energy   and   the   German   Ministry   for   the   Environment,   Nature   Conservation, Building and Nuclear Safety on 7 April 2015 (https://enev-online.com/enev_praxishilfen/enev_2014_energieausweis_energieverbrauchswerte_vergleichswerte_nichtwohnbestand_bekanntmachung_15.04.07.pdf). Specifications for CRE assets are to be made either depending on the object types and maximum values, according to top category sustainability certificates or the top 15% approach. Double placement of assets within these three approaches is not permitted. In HTT-tab B1 and HDT-tab A1 in section 25 the "Total" refers to 100% of all assets (ESG and non-ESG) in the cover pool. Therefore all non-ESG assets are placed under "Others".  In HTT-tab F1 and HDT-tab B1 in section 26 the "Total" refers to 100% of all ESG-assets in the cover pool. </t>
  </si>
  <si>
    <t>OHG.4.1</t>
  </si>
  <si>
    <t>OHG.4.2</t>
  </si>
  <si>
    <t>OHG.4.3</t>
  </si>
  <si>
    <t>OHG.4.4</t>
  </si>
  <si>
    <t>OHG.4.5</t>
  </si>
  <si>
    <t>Public Pfandbriefe</t>
  </si>
  <si>
    <t>Q 3 2024</t>
  </si>
  <si>
    <t>Cover pool (nom.)</t>
  </si>
  <si>
    <t>(mn. €)</t>
  </si>
  <si>
    <t>Pfandbriefe outstanding (nom).</t>
  </si>
  <si>
    <t>Weighted Average Life (WAL) of cover pool (Total)</t>
  </si>
  <si>
    <t>Years</t>
  </si>
  <si>
    <t>WAL of outstanding Pfandbriefe (Total)</t>
  </si>
  <si>
    <t>Legal overcollateralisation (nominal + npv based on stress scenarios)</t>
  </si>
  <si>
    <t>%</t>
  </si>
  <si>
    <t>2 % + 2 %</t>
  </si>
  <si>
    <t>Is there a possibility of maturity extension?</t>
  </si>
  <si>
    <t>Yes/No</t>
  </si>
  <si>
    <t>Yes</t>
  </si>
  <si>
    <t>Number of loans</t>
  </si>
  <si>
    <t>Quantity</t>
  </si>
  <si>
    <t>Maximum potential maturity extension period?</t>
  </si>
  <si>
    <t>Months</t>
  </si>
  <si>
    <t>Number of borrowers</t>
  </si>
  <si>
    <t>Is maturity extension regulated by law?</t>
  </si>
  <si>
    <t>Total amount lent to 10 largest borrowers</t>
  </si>
  <si>
    <t>Are pass-through structures included?</t>
  </si>
  <si>
    <t>Y/N/Not allowed</t>
  </si>
  <si>
    <t>Not applicable*</t>
  </si>
  <si>
    <t>Cover assets (no substitute assets) in bonds (bearer+registered)</t>
  </si>
  <si>
    <t>Cover assets (no substitute assets) in loans (incl. SSD)</t>
  </si>
  <si>
    <t>Central bank eligible securities</t>
  </si>
  <si>
    <t>Breakdown of exposures to central banks and credit institutions within the meaning of sec. 28(1) no.8 by credit quality step</t>
  </si>
  <si>
    <t xml:space="preserve"> </t>
  </si>
  <si>
    <t>Credit quality step 1</t>
  </si>
  <si>
    <t>Credit quality step 2</t>
  </si>
  <si>
    <t>Are derivatives included in the cover pool?</t>
  </si>
  <si>
    <t>Y/N</t>
  </si>
  <si>
    <t>Type of swap counterparties (external or none)?</t>
  </si>
  <si>
    <t>E/N</t>
  </si>
  <si>
    <t>Net present value of derivatives in the cover pool</t>
  </si>
  <si>
    <t>Currency positions (nominal)</t>
  </si>
  <si>
    <t>Pfandbriefe</t>
  </si>
  <si>
    <t>Cover pool</t>
  </si>
  <si>
    <t>Rating agency</t>
  </si>
  <si>
    <t>Fitch</t>
  </si>
  <si>
    <t>Moody´s</t>
  </si>
  <si>
    <t>S&amp;P</t>
  </si>
  <si>
    <t>DBRS</t>
  </si>
  <si>
    <t>Scope</t>
  </si>
  <si>
    <t>Current Pfandbrief rating</t>
  </si>
  <si>
    <t>Aaa</t>
  </si>
  <si>
    <t>not applicable*= for German Pfandbriefe not applicable respectively not intended by the Pfandbrief act</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</si>
  <si>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</si>
  <si>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</si>
  <si>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</si>
  <si>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</si>
  <si>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</si>
  <si>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</si>
  <si>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</si>
  <si>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</si>
  <si>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</si>
  <si>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</si>
  <si>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</si>
  <si>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</si>
  <si>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</si>
  <si>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</si>
  <si>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</si>
  <si>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</si>
  <si>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</si>
  <si>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</si>
  <si>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</si>
  <si>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</si>
  <si>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</si>
  <si>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</si>
  <si>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</si>
  <si>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</si>
  <si>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</si>
  <si>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</si>
  <si>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</si>
  <si>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</si>
  <si>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</si>
  <si>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</si>
  <si>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</si>
  <si>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</si>
  <si>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</si>
  <si>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</si>
  <si>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</si>
  <si>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</si>
  <si>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</si>
  <si>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</si>
  <si>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</si>
  <si>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</si>
  <si>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</si>
  <si>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</si>
  <si>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</si>
  <si>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</si>
  <si>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</si>
  <si>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</si>
  <si>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</si>
  <si>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</si>
  <si>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</si>
  <si>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</si>
  <si>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</si>
  <si>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</si>
  <si>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</si>
  <si>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</si>
  <si>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</si>
  <si>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</si>
  <si>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</si>
  <si>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</si>
  <si>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</si>
  <si>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</si>
  <si>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</si>
  <si>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</si>
  <si>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</si>
  <si>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</si>
  <si>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</si>
  <si>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</si>
  <si>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</si>
  <si>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</si>
  <si>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</si>
  <si>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</si>
  <si>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</si>
  <si>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</si>
  <si>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</si>
  <si>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</si>
  <si>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</si>
  <si>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</si>
  <si>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</si>
  <si>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</si>
  <si>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</si>
  <si>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</si>
  <si>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</si>
  <si>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</si>
  <si>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</si>
  <si>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</si>
  <si>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</si>
  <si>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</si>
  <si>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</si>
  <si>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</si>
  <si>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</si>
  <si>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</si>
  <si>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</si>
  <si>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</si>
  <si>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</si>
  <si>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</si>
  <si>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</si>
  <si>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</si>
  <si>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</si>
  <si>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</si>
  <si>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</si>
  <si>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</si>
  <si>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</si>
  <si>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</si>
  <si>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</si>
  <si>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</si>
  <si>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</si>
  <si>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</si>
  <si>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</si>
  <si>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</si>
  <si>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</si>
  <si>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</si>
  <si>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</si>
  <si>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(years)</t>
  </si>
  <si>
    <t>E.3.1.2</t>
  </si>
  <si>
    <t>Weighted Average Maturity (years)**</t>
  </si>
  <si>
    <t>OE.3.1.1</t>
  </si>
  <si>
    <t>OE.3.1.2</t>
  </si>
  <si>
    <t>OE.3.1.3</t>
  </si>
  <si>
    <t>OE.3.1.4</t>
  </si>
  <si>
    <t>2. Arrears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</si>
  <si>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</si>
  <si>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</si>
  <si>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</si>
  <si>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</si>
  <si>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</si>
  <si>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</si>
  <si>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</si>
  <si>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</si>
  <si>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</si>
  <si>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</si>
  <si>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</si>
  <si>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</si>
  <si>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</si>
  <si>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</si>
  <si>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</si>
  <si>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</si>
  <si>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</si>
  <si>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</si>
  <si>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</si>
  <si>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</si>
  <si>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</si>
  <si>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</si>
  <si>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</si>
  <si>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</si>
  <si>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</si>
  <si>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</si>
  <si>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</si>
  <si>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</si>
  <si>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</si>
  <si>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</si>
  <si>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</si>
  <si>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</si>
  <si>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</si>
  <si>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</si>
  <si>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</si>
  <si>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</si>
  <si>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</si>
  <si>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</si>
  <si>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</si>
  <si>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</si>
  <si>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</si>
  <si>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</si>
  <si>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</si>
  <si>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</si>
  <si>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</si>
  <si>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</si>
  <si>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</si>
  <si>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</si>
  <si>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</si>
  <si>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</si>
  <si>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</si>
  <si>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</si>
  <si>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</si>
  <si>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</si>
  <si>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</si>
  <si>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</si>
  <si>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</si>
  <si>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</si>
  <si>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</si>
  <si>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</si>
  <si>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</si>
  <si>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</si>
  <si>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</si>
  <si>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</si>
  <si>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</si>
  <si>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</si>
  <si>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</si>
  <si>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</si>
  <si>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</si>
  <si>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</si>
  <si>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</si>
  <si>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</si>
  <si>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</si>
  <si>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</si>
  <si>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</si>
  <si>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</si>
  <si>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</si>
  <si>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</si>
  <si>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</si>
  <si>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</si>
  <si>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</si>
  <si>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</si>
  <si>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</si>
  <si>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</si>
  <si>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</si>
  <si>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</si>
  <si>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</si>
  <si>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</si>
  <si>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</si>
  <si>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</si>
  <si>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</si>
  <si>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</si>
  <si>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</si>
  <si>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</si>
  <si>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</si>
  <si>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</si>
  <si>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</si>
  <si>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</si>
  <si>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</si>
  <si>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</si>
  <si>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</si>
  <si>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</si>
  <si>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</si>
  <si>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</si>
  <si>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</si>
  <si>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</si>
  <si>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</si>
  <si>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</si>
  <si>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</si>
  <si>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</si>
  <si>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</si>
  <si>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</si>
  <si>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</si>
  <si>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</si>
  <si>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</si>
  <si>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</si>
  <si>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</si>
  <si>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</si>
  <si>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</si>
  <si>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</si>
  <si>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</si>
  <si>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</si>
  <si>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</si>
  <si>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</si>
  <si>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</si>
  <si>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</si>
  <si>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</si>
  <si>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</si>
  <si>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</si>
  <si>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</si>
  <si>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</si>
  <si>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</si>
  <si>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</si>
  <si>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</si>
  <si>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</si>
  <si>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</si>
  <si>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</si>
  <si>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</si>
  <si>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</si>
  <si>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</si>
  <si>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</si>
  <si>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</si>
  <si>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</si>
  <si>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</si>
  <si>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</si>
  <si>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</si>
  <si>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</si>
  <si>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</si>
  <si>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</si>
  <si>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</si>
  <si>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</si>
  <si>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</si>
  <si>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</si>
  <si>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</si>
  <si>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</si>
  <si>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</si>
  <si>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</si>
  <si>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</si>
  <si>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</si>
  <si>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</si>
  <si>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</si>
  <si>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</si>
  <si>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</si>
  <si>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</si>
  <si>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</si>
  <si>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</si>
  <si>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</si>
  <si>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</si>
  <si>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</si>
  <si>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</si>
  <si>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</si>
  <si>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</si>
  <si>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</si>
  <si>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</si>
  <si>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</si>
  <si>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</si>
  <si>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</si>
  <si>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</si>
  <si>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</si>
  <si>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</si>
  <si>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</si>
  <si>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</si>
  <si>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</si>
  <si>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</si>
  <si>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</si>
  <si>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</si>
  <si>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</si>
  <si>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</si>
  <si>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</si>
  <si>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</si>
  <si>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</si>
  <si>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</si>
  <si>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</si>
  <si>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</si>
  <si>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</si>
  <si>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</si>
  <si>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</si>
  <si>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</si>
  <si>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</si>
  <si>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</si>
  <si>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</si>
  <si>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</si>
  <si>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</si>
  <si>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</si>
  <si>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</si>
  <si>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</si>
  <si>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</si>
  <si>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</si>
  <si>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</si>
  <si>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</si>
  <si>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</si>
  <si>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</si>
  <si>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</si>
  <si>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</si>
  <si>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</si>
  <si>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</si>
  <si>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</si>
  <si>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</si>
  <si>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</si>
  <si>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</si>
  <si>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</si>
  <si>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</si>
  <si>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</si>
  <si>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</si>
  <si>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</si>
  <si>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</si>
  <si>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</si>
  <si>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</si>
  <si>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</si>
  <si>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</si>
  <si>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</si>
  <si>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</si>
  <si>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</si>
  <si>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</si>
  <si>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</si>
  <si>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</si>
  <si>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</si>
  <si>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</si>
  <si>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</si>
  <si>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</si>
  <si>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</si>
  <si>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</si>
  <si>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</si>
  <si>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</si>
  <si>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</si>
  <si>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</si>
  <si>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</si>
  <si>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</si>
  <si>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</si>
  <si>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</si>
  <si>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</si>
  <si>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</si>
  <si>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</si>
  <si>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</si>
  <si>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</si>
  <si>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</si>
  <si>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</si>
  <si>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</si>
  <si>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</si>
  <si>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</si>
  <si>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</si>
  <si>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</si>
  <si>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</si>
  <si>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</si>
  <si>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</si>
  <si>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</si>
  <si>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</si>
  <si>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</si>
  <si>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</si>
  <si>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</si>
  <si>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</si>
  <si>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</si>
  <si>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</si>
  <si>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</si>
  <si>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</si>
  <si>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</si>
  <si>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</si>
  <si>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</si>
  <si>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</si>
  <si>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</si>
  <si>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</si>
  <si>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</si>
  <si>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</si>
  <si>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</si>
  <si>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</si>
  <si>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</si>
  <si>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</si>
  <si>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</si>
  <si>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</si>
  <si>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</si>
  <si>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</si>
  <si>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</si>
  <si>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</si>
  <si>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</si>
  <si>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</si>
  <si>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</si>
  <si>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</si>
  <si>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</si>
  <si>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</si>
  <si>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</si>
  <si>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</si>
  <si>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</si>
  <si>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</si>
  <si>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</si>
  <si>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</si>
  <si>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</si>
  <si>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</si>
  <si>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</si>
  <si>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</si>
  <si>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</si>
  <si>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</si>
  <si>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</si>
  <si>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</si>
  <si>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</si>
  <si>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</si>
  <si>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</si>
  <si>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</si>
  <si>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</si>
  <si>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</si>
  <si>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</si>
  <si>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</si>
  <si>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</si>
  <si>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</si>
  <si>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</si>
  <si>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</si>
  <si>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</si>
  <si>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</si>
  <si>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</si>
  <si>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</si>
  <si>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</si>
  <si>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</si>
  <si>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</si>
  <si>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</si>
  <si>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</si>
  <si>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</si>
  <si>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</si>
  <si>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</si>
  <si>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</si>
  <si>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</si>
  <si>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</si>
  <si>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</si>
  <si>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</si>
  <si>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</si>
  <si>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</si>
  <si>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</si>
  <si>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</si>
  <si>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</si>
  <si>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</si>
  <si>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</si>
  <si>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</si>
  <si>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</si>
  <si>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</si>
  <si>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</si>
  <si>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</si>
  <si>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</si>
  <si>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</si>
  <si>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</si>
  <si>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</si>
  <si>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</si>
  <si>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</si>
  <si>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</si>
  <si>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</si>
  <si>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</si>
  <si>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</si>
  <si>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</si>
  <si>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</si>
  <si>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</si>
  <si>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</si>
  <si>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</si>
  <si>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</si>
  <si>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</si>
  <si>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</si>
  <si>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</si>
  <si>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</si>
  <si>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</si>
  <si>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</si>
  <si>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</si>
  <si>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</si>
  <si>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</si>
  <si>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</si>
  <si>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</si>
  <si>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</si>
  <si>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</si>
  <si>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</si>
  <si>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</si>
  <si>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</si>
  <si>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</si>
  <si>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</si>
  <si>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</si>
  <si>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</si>
  <si>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</si>
  <si>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</si>
  <si>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</si>
  <si>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</si>
  <si>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</si>
  <si>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</si>
  <si>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</si>
  <si>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</si>
  <si>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</si>
  <si>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</si>
  <si>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</si>
  <si>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</si>
  <si>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</si>
  <si>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</si>
  <si>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</si>
  <si>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</si>
  <si>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</si>
  <si>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</si>
  <si>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</si>
  <si>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</si>
  <si>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</si>
  <si>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</si>
  <si>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</si>
  <si>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</si>
  <si>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</si>
  <si>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</si>
  <si>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</si>
  <si>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</si>
  <si>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</si>
  <si>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</si>
  <si>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</si>
  <si>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</si>
  <si>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</si>
  <si>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</si>
  <si>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</si>
  <si>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</si>
  <si>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</si>
  <si>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</si>
  <si>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</si>
  <si>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</si>
  <si>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</si>
  <si>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</si>
  <si>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</si>
  <si>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</si>
  <si>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</si>
  <si>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</si>
  <si>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</si>
  <si>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</si>
  <si>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</si>
  <si>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</si>
  <si>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</si>
  <si>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</si>
  <si>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</si>
  <si>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</si>
  <si>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</si>
  <si>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</si>
  <si>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</si>
  <si>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</si>
  <si>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</si>
  <si>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</si>
  <si>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</si>
  <si>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</si>
  <si>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</si>
  <si>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</si>
  <si>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</si>
  <si>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</si>
  <si>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</si>
  <si>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</si>
  <si>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</si>
  <si>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</si>
  <si>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</si>
  <si>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</si>
  <si>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</si>
  <si>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</si>
  <si>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</si>
  <si>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</si>
  <si>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</si>
  <si>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</si>
  <si>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</si>
  <si>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</si>
  <si>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</si>
  <si>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</si>
  <si>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</si>
  <si>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</si>
  <si>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</si>
  <si>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</si>
  <si>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</si>
  <si>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</si>
  <si>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</si>
  <si>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</si>
  <si>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</si>
  <si>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</si>
  <si>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</si>
  <si>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</si>
  <si>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</si>
  <si>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</si>
  <si>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</si>
  <si>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</si>
  <si>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</si>
  <si>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</si>
  <si>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</si>
  <si>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</si>
  <si>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</si>
  <si>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</si>
  <si>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</si>
  <si>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</si>
  <si>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</si>
  <si>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</si>
  <si>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</si>
  <si>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</si>
  <si>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</si>
  <si>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</si>
  <si>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</si>
  <si>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</si>
  <si>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</si>
  <si>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</si>
  <si>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</si>
  <si>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</si>
  <si>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</si>
  <si>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</si>
  <si>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</si>
  <si>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</si>
  <si>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</si>
  <si>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</si>
  <si>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</si>
  <si>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</si>
  <si>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</si>
  <si>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</si>
  <si>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</si>
  <si>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</si>
  <si>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</si>
  <si>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</si>
  <si>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</si>
  <si>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</si>
  <si>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</si>
  <si>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</si>
  <si>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</si>
  <si>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</si>
  <si>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</si>
  <si>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</si>
  <si>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</si>
  <si>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</si>
  <si>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</si>
  <si>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</si>
  <si>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</si>
  <si>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</si>
  <si>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</si>
  <si>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</si>
  <si>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</si>
  <si>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</si>
  <si>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</si>
  <si>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</si>
  <si>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</si>
  <si>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</si>
  <si>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</si>
  <si>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</si>
  <si>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</si>
  <si>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</si>
  <si>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</si>
  <si>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</si>
  <si>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</si>
  <si>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</si>
  <si>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</si>
  <si>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</si>
  <si>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</si>
  <si>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</si>
  <si>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</si>
  <si>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</si>
  <si>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</si>
  <si>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</si>
  <si>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</si>
  <si>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</si>
  <si>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</si>
  <si>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</si>
  <si>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</si>
  <si>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</si>
  <si>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</si>
  <si>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</si>
  <si>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</si>
  <si>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</si>
  <si>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</si>
  <si>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</si>
  <si>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</si>
  <si>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</si>
  <si>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</si>
  <si>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</si>
  <si>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</si>
  <si>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</si>
  <si>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</si>
  <si>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</si>
  <si>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</si>
  <si>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</si>
  <si>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</si>
  <si>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</si>
  <si>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</si>
  <si>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</si>
  <si>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</si>
  <si>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</si>
  <si>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</si>
  <si>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</si>
  <si>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</si>
  <si>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</si>
  <si>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</si>
  <si>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</si>
  <si>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</si>
  <si>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</si>
  <si>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</si>
  <si>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</si>
  <si>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</si>
  <si>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</si>
  <si>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</si>
  <si>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</si>
  <si>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</si>
  <si>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</si>
  <si>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</si>
  <si>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</si>
  <si>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</si>
  <si>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</si>
  <si>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</si>
  <si>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</si>
  <si>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</si>
  <si>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</si>
  <si>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</si>
  <si>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</si>
  <si>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</si>
  <si>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</si>
  <si>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</si>
  <si>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</si>
  <si>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</si>
  <si>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</si>
  <si>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</si>
  <si>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</si>
  <si>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</si>
  <si>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</si>
  <si>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</si>
  <si>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</si>
  <si>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</si>
  <si>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</si>
  <si>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</si>
  <si>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</si>
  <si>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</si>
  <si>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</si>
  <si>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</si>
  <si>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</si>
  <si>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</si>
  <si>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</si>
  <si>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</si>
  <si>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</si>
  <si>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HTT</t>
  </si>
  <si>
    <t>A. HTT General C47</t>
  </si>
  <si>
    <t>Tabellenblatt StTK Spalte D und E 
Zeile 13</t>
  </si>
  <si>
    <t>C9</t>
  </si>
  <si>
    <t>C5</t>
  </si>
  <si>
    <t>StTwh, StTwo, StTws, StTwf</t>
  </si>
  <si>
    <t>C-H37</t>
  </si>
  <si>
    <t>G13</t>
  </si>
  <si>
    <t>G12</t>
  </si>
  <si>
    <t>G14</t>
  </si>
  <si>
    <t>G15</t>
  </si>
  <si>
    <t>G16</t>
  </si>
  <si>
    <t>B2. HTT Public Sector Assets C 148</t>
  </si>
  <si>
    <t>B2. HTT Public Sector Assets C149</t>
  </si>
  <si>
    <t>B2. HTT Public Sector Assets C150</t>
  </si>
  <si>
    <t>Property Type information (residential- commercial)</t>
  </si>
  <si>
    <t>B1. HTT Mortgage Assets C 12-13</t>
  </si>
  <si>
    <t>Breakdown by domestic regions</t>
  </si>
  <si>
    <t>Breakdown by repayment type - amortizing</t>
  </si>
  <si>
    <t>Breakdown by repayment type - bullet / interst only</t>
  </si>
  <si>
    <t>Breakdown by interest type - fixed rate</t>
  </si>
  <si>
    <t>Breakdown by interest type - floating rate</t>
  </si>
  <si>
    <t>Loan seasoning in buckets</t>
  </si>
  <si>
    <t>loan size in buckets</t>
  </si>
  <si>
    <t>non performing loans</t>
  </si>
  <si>
    <t>Weighted LTV</t>
  </si>
  <si>
    <t>LTV buckets</t>
  </si>
  <si>
    <t>Breakdown by type (residential) - owner occupied</t>
  </si>
  <si>
    <t>Breakdown by type (residential)- multi family homes</t>
  </si>
  <si>
    <t>Breakdown by type (residential) - Buildings under constructions</t>
  </si>
  <si>
    <t>Breakdown by type (residential) - Building land</t>
  </si>
  <si>
    <t>Loan by ranking - 1st lien</t>
  </si>
  <si>
    <t>Loan by ranking - Guaranteed</t>
  </si>
  <si>
    <t>Breakdown by type (commercial) - shopping malls</t>
  </si>
  <si>
    <t>Breakdown by type (commercial) - office</t>
  </si>
  <si>
    <t>Breakdown by type (commercial) - industry</t>
  </si>
  <si>
    <t>Breakdown by type (commercial) - other commercial used</t>
  </si>
  <si>
    <t>Breakdown by type (commercial) - land</t>
  </si>
  <si>
    <t>Cover pool size (npv)</t>
  </si>
  <si>
    <t>Outstanding Covered Bonds (npv)</t>
  </si>
  <si>
    <t>Overcollateralisation</t>
  </si>
  <si>
    <t>Cover Pool amortisation profile in buckets</t>
  </si>
  <si>
    <t>Maturity of Covered Bonds in buckets</t>
  </si>
  <si>
    <t>Cover Assets - Currency</t>
  </si>
  <si>
    <t>Covered Bonds - Currency</t>
  </si>
  <si>
    <t>Covered Bonds - Breakdown by interest rate - fixed rate</t>
  </si>
  <si>
    <t>Covered Bonds - Breakdown by interest rate - floating rate</t>
  </si>
  <si>
    <t>Exposures to/guaranteed by governments or quasi governments</t>
  </si>
  <si>
    <t>Exposures to credit institutions (inkl Central Banks)</t>
  </si>
  <si>
    <t>Substitute Assets - Country</t>
  </si>
  <si>
    <t>Liquid Assets - Central bank eligible assets</t>
  </si>
  <si>
    <t>Breakdown by Type of Debtors - Sovereigns</t>
  </si>
  <si>
    <t>B2. HTT Public Sector Assets C 149</t>
  </si>
  <si>
    <t>B2. HTT Public Sector Assets C 150</t>
  </si>
  <si>
    <t>B2. HTT Public Sector Assets C 151</t>
  </si>
  <si>
    <t>vdp-§ 28 Transparency-Initiative</t>
  </si>
  <si>
    <t>extended vdp-Template</t>
  </si>
  <si>
    <t>Worksheets StTwh, STwo, StTws, StTwf Colum F</t>
  </si>
  <si>
    <t>Worksheet StTai Colums F - I</t>
  </si>
  <si>
    <t>Colum C rows 20, 54, 83, 114</t>
  </si>
  <si>
    <t>Worksheet StTk</t>
  </si>
  <si>
    <t>Worksheets StTai Colums D - G, 
Rows 28-29, 41-42, 54-55, 67-68</t>
  </si>
  <si>
    <t xml:space="preserve">The financial crisis shook confidence in the creditworthiness of a number of European countries. As a result, criticism grew about the unrestricted eligibility as cover of claims against EU and EEA countries and their sub-sovereign entities. 
In light of this situation, the vdp member institutions unanimously approved the Credit Quality Differentiation Model for EU states at their Member's Meeting held in June 2012. The vdp initiative, which was launched in mid-2011, responds to the fact that the new banking regulation will not make any distinction between different sovereign risks. The voluntary vdp standard is designed to compensate for the lack of statutory provisions on credit differentiation among sovereigns, although in the medium term, a statutory solution that is not linked to external ratings would be desirable. The empirical values that are now being collected in connection with the application of the voluntary vdp standard may be incorporated into a statutory provision later on. 
In the vdp model, credit quality is differentiated by applying haircuts, which are not linked to a specific maturity, to the nominal value of the claim in question. The size of the haircut is based on external ratings issued by Moody’s, Standard &amp; Poor’s, and Fitch for central governments, as well as the likelihood of default underlying these ratings. Under the vdp standard, haircuts are applied to claims against EU states with a non-investment grade rating separately to the cover calculation that is required by law. The haircuts are also to be applied to claims against sub-sovereign entities from these countries. http://www.pfandbrief.de/cms/_internet.nsf/tindex/en_32.htm  </t>
  </si>
  <si>
    <t>Colum C 
Rows 16-17, 50-51, 79-80, 110-111</t>
  </si>
  <si>
    <t>Maturity extension</t>
  </si>
  <si>
    <t>Colum H Row 5-6</t>
  </si>
  <si>
    <t xml:space="preserve">It is only after an administrator has been appointed that the latter can opt to postpone the repayment of upcoming maturities for a certain period of time. This period and the terms and conditions of the extension are based on either statutory or contractual regulations. </t>
  </si>
  <si>
    <t>Worksheet StTK Colums D and E 
Rows 17-27, 42-52, 67-77,92-102</t>
  </si>
  <si>
    <t>Colum C Rows 8, 43, 73, 104</t>
  </si>
  <si>
    <t>Worksheet StTK Colums D and E 
Row 29</t>
  </si>
  <si>
    <t>Colum C Rows 76, 107</t>
  </si>
  <si>
    <t>Worksheet StTK Colums D and E 
Row 14</t>
  </si>
  <si>
    <t>Worksheet StTK Colum D and E 
Row 15</t>
  </si>
  <si>
    <t>Worksheet StTK Colums D and E 
Row 39</t>
  </si>
  <si>
    <t>Worksheet StTK Colums D and E 
Row 64</t>
  </si>
  <si>
    <t>Worksheet StTK Colums D and E 
Row 65</t>
  </si>
  <si>
    <t>Worksheet StTK Colums D and E 
Row 89</t>
  </si>
  <si>
    <t>Worksheet StTK Colums D and E 
Row 90</t>
  </si>
  <si>
    <t xml:space="preserve">Colum C
Rows 19, 53, 82, 113 </t>
  </si>
  <si>
    <t>Colum C Row 4</t>
  </si>
  <si>
    <t>Colum C Row 13</t>
  </si>
  <si>
    <t>Worksheet StTal</t>
  </si>
  <si>
    <t>Colum C Row 10</t>
  </si>
  <si>
    <t>Worksheet StTK</t>
  </si>
  <si>
    <t>Colum C Row 11</t>
  </si>
  <si>
    <t>StTdh Colums S-T, StTdoR, StTds Colums H-I, 
StTdf Colums F-G</t>
  </si>
  <si>
    <t>Worksheet StTdo</t>
  </si>
  <si>
    <t>Colum H Rows 7,46,76,107</t>
  </si>
  <si>
    <t>StTai Colum H and I</t>
  </si>
  <si>
    <t>StTk Colums D-E Row 28</t>
  </si>
  <si>
    <t>Colums C-H Row 39</t>
  </si>
  <si>
    <t>Colum H
Rows 4,43,73,104</t>
  </si>
  <si>
    <t xml:space="preserve">The repayment of the principal amount of the bond can be postponed by a fixed period (usually 6 to 12 months) subject to certain conditions (payment of agreed default interest). 
The periods, terms and conditions may vary depending on the jurisdiction/bank. By contrast, hard bullet structures involve repayment at a fixed point in time.  </t>
  </si>
  <si>
    <t>Worksheet StTai</t>
  </si>
  <si>
    <t>Colum C
Rows 8,43,73,104</t>
  </si>
  <si>
    <t xml:space="preserve">StTk Colums D
Row 17-27, 42-52, 67-77, 92-102 </t>
  </si>
  <si>
    <t xml:space="preserve">Colum C and D
Rows 22-33, 56-67, 85-96, 116-127 
</t>
  </si>
  <si>
    <t>Colum H Rows 3, 42, 72, 103</t>
  </si>
  <si>
    <t>Colum C Rows 3, 42, 72, 103</t>
  </si>
  <si>
    <t xml:space="preserve">StTk Colum C
Rows 10, 16, 35, 41, 60, 66, 85, 91 </t>
  </si>
  <si>
    <t>Colum C Rows 14, 48, 77, 108</t>
  </si>
  <si>
    <t>Colum C Row 7</t>
  </si>
  <si>
    <t>Colum C Rows 20, 54, 83, 114</t>
  </si>
  <si>
    <t>Colums C-D
Rows 22-33, 56-67, 85-96, 116-127</t>
  </si>
  <si>
    <t>Worksheet StTk  C28</t>
  </si>
  <si>
    <t>Colums C- H, Row 39</t>
  </si>
  <si>
    <t>Worksheet StTdh</t>
  </si>
  <si>
    <t>Colums C-F Row 129</t>
  </si>
  <si>
    <t>Worksheet StTag</t>
  </si>
  <si>
    <t>A claim is deemed to be non-performing as of the 90th day after its due date. Only those non-performing claims that relate to the part of a loan that is used as cover are to be reported.</t>
  </si>
  <si>
    <t>Total amount of these claims, insofar as the arrears (= the non-performing claims) account for at least 5% of the claim</t>
  </si>
  <si>
    <t>Colums C- H,Row 39</t>
  </si>
  <si>
    <t>Breakdown by geography</t>
  </si>
  <si>
    <t>Breakdown by Type of Debtors - Regional/federal authorities</t>
  </si>
  <si>
    <t xml:space="preserve">Breakdown by Type of Debtors - Local/municipal authorities </t>
  </si>
  <si>
    <t>Breakdown by Type of Debtors - Others</t>
  </si>
  <si>
    <t xml:space="preserve">Disclaimer vdp-Transparenzinitiative </t>
  </si>
  <si>
    <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t>
  </si>
  <si>
    <t>HVB - Public</t>
  </si>
  <si>
    <t>https://www.hypovereinsbank.de/hvb/ueber-uns/investor-relations/emissionen-deckungsstock/daten</t>
  </si>
  <si>
    <t>https://www.coveredbondlabel.com/issuer/15-unicredit-bank-gmbh</t>
  </si>
  <si>
    <t>No</t>
  </si>
  <si>
    <t>Statutory Overcollateralisation is the overcollateralisation percentage required to be provided by each Issuer and included/disclosed in the national covered bond framework. The sum of the nominal statutory overcollateralisation is the sum of the nominal statutory overcollateralization pursuant to § 4 (2) PfandBG and the nominal value of the net present value statutory overcollateralization pursuant to § 4 (1) PfandBG.</t>
  </si>
  <si>
    <t>Reporting of claims by type of interest rate agreement - fixed-rate or floating rate agreement.</t>
  </si>
  <si>
    <t>Pursuant to section 28 (1) no. 2 of the German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</si>
  <si>
    <t>Pursuant to section 28 (1) no. 2 of the German Pfandbrief Act (PfandBG), Pfandbrief banks are under a statutory obligation to report the maturity structure of the Pfandbriefe and the cover assets on a quarterly basis. 
Consideration of cancellation rights on the liabilities side is not required as the decision on their execution lies with the Pfandbrief bank or its administrator.</t>
  </si>
  <si>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 (https://atvdp.de/9l).</t>
  </si>
  <si>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
  </si>
  <si>
    <t xml:space="preserve">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</si>
  <si>
    <t>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t>
  </si>
  <si>
    <t>Pursuant to section 4 (1) of the German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(Barwertverordnung) (see also link to the Net Present Value Regulation). 
The interest rate stress scenarios to be applied are set out in section 5 of the Net Present Value Regulation (Barwertverordnung) (see also link to the Net Present Value Regulation).</t>
  </si>
  <si>
    <t>dynamic method in accordance with section 5 (1) no. 2 Pfandbrief Net Present Value Regulation (PfandBarwertV)</t>
  </si>
  <si>
    <t xml:space="preserve">See attached internet link in the cell "G.3.14.7" of the excel sheet "A. HTT General" </t>
  </si>
  <si>
    <t>The definition for "new buildings" and "existing properties" is based on the loan purpose in the loan agreement.</t>
  </si>
  <si>
    <t xml:space="preserve">See also attached internet link in the cell "G.3.14.7" of the excel sheet "A. HTT General" </t>
  </si>
  <si>
    <t>Counterparty 1</t>
  </si>
  <si>
    <t>Reporting Date: 29/10/2024</t>
  </si>
  <si>
    <t>B1. HTT Mortgage Assets C 197</t>
  </si>
  <si>
    <t>A. HTT General C241</t>
  </si>
  <si>
    <t>B1. HTT Mortgage Assets F141</t>
  </si>
  <si>
    <t>B1. HTT Mortgage Assets C 197-202</t>
  </si>
  <si>
    <t>B1. HTT Mortgage Assets C257</t>
  </si>
  <si>
    <t>B1. HTT Mortgage Assets F161</t>
  </si>
  <si>
    <t>B1. HTT Mortgage Assets F160
B2. HTT Public Assets C167</t>
  </si>
  <si>
    <t>B1. HTT Mortgage Assets C 200-208</t>
  </si>
  <si>
    <t>B1. HTT Mortgage Assets F 151-155</t>
  </si>
  <si>
    <t>B1. HTT Mortgage Assets C 170-195,
B2. HTT Public Sector Assets C 22-37,
B3. HTT Shipping Assets C 120-144</t>
  </si>
  <si>
    <t>B1. HTT Mortgage Assets C 343</t>
  </si>
  <si>
    <t>B1. HTT Mortgage Assets C 345</t>
  </si>
  <si>
    <t>B1. HTT Mortgage Assets C 346</t>
  </si>
  <si>
    <t>B1. HTT Mortgage Assets C 348</t>
  </si>
  <si>
    <t>B1. HTT Mortgage Assets F 161</t>
  </si>
  <si>
    <t>B1. HTT Mortgage Assets C 43-87
B2. HTT Public Sector Assets C 48-92
B3. HTT Shipping Loans C 25-69</t>
  </si>
  <si>
    <t>B1. HTT Mortgage Assets C 98-128
B2. HTT Public Sector Assets C 103-129</t>
  </si>
  <si>
    <t>B1. HTT Mortgage Assets C 142
B2. HTT Public Sector Assets C 139
B3. HTT Shipping Loans C 92</t>
  </si>
  <si>
    <t>B1. HTT Mortgage Assets C 141
B2. HTT Public Sector Assets C 138
B3. HTT Shipping Loans C 91</t>
  </si>
  <si>
    <t>B1. HTT Mortgage Assets C 131
B2. HTT Public Sector Assets C 130,
B3. HTT Shipping Loans C 81</t>
  </si>
  <si>
    <t>B1. HTT Mortgage Assets C 132
B2. HTT Public Sector Assets C 131,
B3. HTT Shipping Loans C 82</t>
  </si>
  <si>
    <t>B1. HTT Mortgage Assets C 150-155
B3. HTT Shipping Loans C 100-105</t>
  </si>
  <si>
    <t>B1. HTT Mortgage Assets C 170-195
B2. HTT Public Sector Assets C 21-37,
B3. HTT Shipping Loans C 119-144</t>
  </si>
  <si>
    <t>B1. HTT Mortgage Assets C 161
B2. HTT Public Sector Assets C 167,
B3. HTT Shipping Loans C 111</t>
  </si>
  <si>
    <t>B1. HTT Mortgage Assets C 199-208</t>
  </si>
  <si>
    <t>B1. HTT Mortgage Assets C 241</t>
  </si>
  <si>
    <t>B1. HTT Mortgage Assets C 248</t>
  </si>
  <si>
    <t>B1. HTT Mortgage Assets C 249</t>
  </si>
  <si>
    <t>B1. HTT Mortgage Assets C 250</t>
  </si>
  <si>
    <t>B1. HTT Mortgage Assets C 258</t>
  </si>
  <si>
    <t>B1. HTT Mortgage Assets C 259</t>
  </si>
  <si>
    <r>
      <rPr>
        <b/>
        <sz val="16"/>
        <color theme="1"/>
        <rFont val="Calibri"/>
        <family val="2"/>
      </rPr>
      <t>Term</t>
    </r>
  </si>
  <si>
    <r>
      <rPr>
        <b/>
        <sz val="16"/>
        <color theme="1"/>
        <rFont val="Calibri"/>
        <family val="2"/>
      </rPr>
      <t>Explanation</t>
    </r>
  </si>
  <si>
    <r>
      <rPr>
        <sz val="11"/>
        <color theme="1"/>
        <rFont val="Calibri"/>
        <family val="2"/>
      </rPr>
      <t>Equalisation claims</t>
    </r>
  </si>
  <si>
    <r>
      <t xml:space="preserve">1. Claims of the Deutsche Bundesbank (or of the </t>
    </r>
    <r>
      <rPr>
        <i/>
        <sz val="11"/>
        <color theme="1"/>
        <rFont val="Calibri"/>
        <family val="2"/>
      </rPr>
      <t>Bank deutscher Länder</t>
    </r>
    <r>
      <rPr>
        <sz val="11"/>
        <color theme="1"/>
        <rFont val="Calibri"/>
        <family val="2"/>
      </rPr>
      <t xml:space="preserve"> [Deutsche Bundesbank’s predecessor] and the former Land Central Banks), credit institutions, post office savings banks, building societies and insurance companies against public authorities (German federal government, German federal states) resulting from the 1948 currency reform and entered in the debt register. In 1948, there was a gap in the assets on the opening balance sheets of these institutions because the majority of their claims (claims against the German Reich) could not be converted into German marks (DM), unlike their liabilities. The equalisation claims were settled over a 37-year period starting in 1956, also using funds from the profit generated by Deutsche Bundesbank. The equalisation claims, which bore fixed interest at a rate of between 3 and 4.5 percent per year depending on their maturity, could be traded between credit and insurance institutions at their nominal amount;  they were converted in treasury bills and discounted treasury notes.
2. Equalisation claims were used again in connection with the introduction of the German mark in former East Germany (GDR) with effect from 1 July 1990. If companies that were eligible for restructuring (not credit institutions, insurance companies or foreign trade businesses) and that had been transferred, as former East German state-owned companies, to the </t>
    </r>
    <r>
      <rPr>
        <i/>
        <sz val="11"/>
        <color theme="1"/>
        <rFont val="Calibri"/>
        <family val="2"/>
      </rPr>
      <t>Treuhandanstalt</t>
    </r>
    <r>
      <rPr>
        <sz val="11"/>
        <color theme="1"/>
        <rFont val="Calibri"/>
        <family val="2"/>
      </rPr>
      <t xml:space="preserve"> (trust agency for the privatisation of East German state-owned businesses) or its subsidiaries free of charge for the purposes of privatisation, had a deficit that was not covered by capital, then they received an equalisation claim - bearing interest (</t>
    </r>
    <r>
      <rPr>
        <i/>
        <sz val="11"/>
        <color theme="1"/>
        <rFont val="Calibri"/>
        <family val="2"/>
      </rPr>
      <t>Treuhandanstalt</t>
    </r>
    <r>
      <rPr>
        <sz val="11"/>
        <color theme="1"/>
        <rFont val="Calibri"/>
        <family val="2"/>
      </rPr>
      <t xml:space="preserve"> 5 percent per year) as of 1 July 1990 - against their provisional owners (section 24 of the Deutsche Mark Balance Sheet Act [DMBilG]).</t>
    </r>
  </si>
  <si>
    <r>
      <rPr>
        <sz val="11"/>
        <color theme="1"/>
        <rFont val="Calibri"/>
        <family val="2"/>
      </rPr>
      <t>Net present value</t>
    </r>
  </si>
  <si>
    <t>A. HTT General Colum C Row 40-41 (NPV)</t>
  </si>
  <si>
    <r>
      <rPr>
        <sz val="11"/>
        <color theme="1"/>
        <rFont val="Calibri"/>
        <family val="2"/>
      </rPr>
      <t xml:space="preserve">The net present value is the value that future </t>
    </r>
    <r>
      <rPr>
        <sz val="11"/>
        <color theme="1"/>
        <rFont val="Calibri"/>
        <family val="2"/>
      </rPr>
      <t>payments</t>
    </r>
    <r>
      <rPr>
        <sz val="11"/>
        <color theme="1"/>
        <rFont val="Calibri"/>
        <family val="2"/>
      </rPr>
      <t xml:space="preserve"> have at the current point in time. It is calculated by </t>
    </r>
    <r>
      <rPr>
        <sz val="11"/>
        <color theme="1"/>
        <rFont val="Calibri"/>
        <family val="2"/>
      </rPr>
      <t>discounting</t>
    </r>
    <r>
      <rPr>
        <sz val="11"/>
        <color theme="1"/>
        <rFont val="Calibri"/>
        <family val="2"/>
      </rPr>
      <t xml:space="preserve"> the future payments and then adding</t>
    </r>
    <r>
      <rPr>
        <sz val="11"/>
        <color theme="1"/>
        <rFont val="Calibri"/>
        <family val="2"/>
      </rPr>
      <t xml:space="preserve"> them</t>
    </r>
    <r>
      <rPr>
        <sz val="11"/>
        <color theme="1"/>
        <rFont val="Calibri"/>
        <family val="2"/>
      </rPr>
      <t xml:space="preserve"> up.
Current value of future payments (cash flows) assuming a certain interest rate (e.g. net present value of returns on investment, net present value of a pension or net present value of a bond). Calculating the net present value means that payments arising at different points in time can be compared. In order to calculate the net present value of a cash flow, the individual incoming and outgoing payments are discounted using a discount rate that is commensurate with the maturity and risk. Discounting takes account of the fact that the later the due date of a payment falls, the lower the current value of the payment is both for the debtor and for the payment recipient.</t>
    </r>
  </si>
  <si>
    <r>
      <rPr>
        <sz val="11"/>
        <color theme="1"/>
        <rFont val="Calibri"/>
        <family val="2"/>
      </rPr>
      <t>Net Present Value Regulation</t>
    </r>
  </si>
  <si>
    <r>
      <rPr>
        <sz val="11"/>
        <color theme="1"/>
        <rFont val="Calibri"/>
        <family val="2"/>
      </rPr>
      <t>http://www.pfandbrief.de/cms/_internet.nsf/0/85E4B81D6AE39FC2C1257A6B003F6CBE/$FILE/EN_PfandBarWertV_04_2012.pdf?OpenElement</t>
    </r>
  </si>
  <si>
    <r>
      <rPr>
        <sz val="11"/>
        <color theme="1"/>
        <rFont val="Calibri"/>
        <family val="2"/>
      </rPr>
      <t xml:space="preserve">Mortgage lending value </t>
    </r>
  </si>
  <si>
    <r>
      <rPr>
        <sz val="11"/>
        <color theme="1"/>
        <rFont val="Calibri"/>
        <family val="2"/>
      </rPr>
      <t>http://www.ipav.ie/sites/default/files/the_mortgage_lending_value_-_sustainability_since_1900_ten_questions_and_answers.pdf</t>
    </r>
  </si>
  <si>
    <r>
      <rPr>
        <sz val="11"/>
        <color theme="1"/>
        <rFont val="Calibri"/>
        <family val="2"/>
      </rPr>
      <t>Regulation on the Determination of the Mortgage Lending Value</t>
    </r>
  </si>
  <si>
    <r>
      <rPr>
        <sz val="11"/>
        <color theme="1"/>
        <rFont val="Calibri"/>
        <family val="2"/>
      </rPr>
      <t>https://www.pfandbrief.de/cms/_internet.nsf/0/C47BEF2F7CE7B537C1257A6B003EE036/$FILE/BelWertV_englisch.pdf?OpenElement</t>
    </r>
  </si>
  <si>
    <r>
      <rPr>
        <sz val="11"/>
        <color theme="1"/>
        <rFont val="Calibri"/>
        <family val="2"/>
      </rPr>
      <t>Credit Quality Differentiation Model</t>
    </r>
  </si>
  <si>
    <r>
      <rPr>
        <sz val="11"/>
        <color theme="1"/>
        <rFont val="Calibri"/>
        <family val="2"/>
      </rPr>
      <t>Credit quality step 1 and 2</t>
    </r>
  </si>
  <si>
    <t>A. HTT General Colum C Row 190-191</t>
  </si>
  <si>
    <r>
      <rPr>
        <sz val="11"/>
        <color theme="1"/>
        <rFont val="Calibri"/>
        <family val="2"/>
      </rPr>
      <t>Under section 4 (1) no. 3 of the Pfandbrief Act (PfandBG), only credit institutions in the European Economic Area, Switzerland, the US, Canada and Japan that meet the requirements for credit quality step 1 are eligible for the cover pool. Table 3 in Article 120 CRR (EU Regulation No 575/2013) and Table 5 in Article 121 CRR are authoritative in this regard.  Claims against credit quality step 2 institutions are also eligible for the cover pool where said claims have an initial maturity of up to 100 days. If limiting eligibility to credit quality step 1 institutions results in a risk of significant debtor concentration, BaFin (</t>
    </r>
    <r>
      <rPr>
        <i/>
        <sz val="11"/>
        <color theme="1"/>
        <rFont val="Calibri"/>
        <family val="2"/>
      </rPr>
      <t>Bundesanstalt für Finanzdienstleistungsaufsicht</t>
    </r>
    <r>
      <rPr>
        <sz val="11"/>
        <color theme="1"/>
        <rFont val="Calibri"/>
        <family val="2"/>
      </rPr>
      <t xml:space="preserve"> - German banking supervisory authority) may extend eligibility to claims against credit quality step 2 institutions with initial maturities of more than 100 days following consultation with the European Banking Authority (EBA). Under a corresponding general regulation issued by BaFin, claims against credit institutions assigned to credit quality step 2 are currently eligible as cover. Credit institutions meet the requirements for credit quality step 1 if their rating by the three major rating agencies (Fitch/Moody's/S&amp;P) is at least AA-/Aaa/AA-. Credit quality step 2 requires ratings of at least A-/Baa3/A-. In the event that there is more than one rating for a credit institution, Article 138 e) and j) CRR (EU Regulation No 575/2013) will apply with regard to eligibility for the cover pool. </t>
    </r>
  </si>
  <si>
    <r>
      <rPr>
        <sz val="11"/>
        <color theme="1"/>
        <rFont val="Calibri"/>
        <family val="2"/>
      </rPr>
      <t>Foreign currencies, net present value</t>
    </r>
  </si>
  <si>
    <r>
      <rPr>
        <sz val="11"/>
        <color theme="1"/>
        <rFont val="Calibri"/>
        <family val="2"/>
      </rPr>
      <t>Pursuant to section 28 (1) no. 10 of the Pfandbrief Act (PfandBG), Pfandbrief banks have to publish the net present value for each foreign currency. This is defined in section 6 of the Net Present Value Regulation (</t>
    </r>
    <r>
      <rPr>
        <i/>
        <sz val="11"/>
        <color theme="1"/>
        <rFont val="Calibri"/>
        <family val="2"/>
      </rPr>
      <t>Barwertverordnung</t>
    </r>
    <r>
      <rPr>
        <i/>
        <sz val="11"/>
        <color theme="1"/>
        <rFont val="Calibri"/>
        <family val="2"/>
      </rPr>
      <t xml:space="preserve">). The amount is reported in euro, having been converted on the basis of ECB reference exchange rates pursuant to section 1 of the Net Present Value Regulation. </t>
    </r>
  </si>
  <si>
    <r>
      <rPr>
        <sz val="11"/>
        <color theme="1"/>
        <rFont val="Calibri"/>
        <family val="2"/>
      </rPr>
      <t>Statutory over-collateralisation</t>
    </r>
  </si>
  <si>
    <r>
      <rPr>
        <sz val="11"/>
        <color theme="1"/>
        <rFont val="Calibri"/>
        <family val="2"/>
      </rPr>
      <t>At the net present value, taking into account interest rate and currency stress (see also “Over-collateralisation”).</t>
    </r>
  </si>
  <si>
    <r>
      <rPr>
        <sz val="11"/>
        <color theme="1"/>
        <rFont val="Calibri"/>
        <family val="2"/>
      </rPr>
      <t>Weighted loan-to-value (LTV) ratio (average LTV ratio)</t>
    </r>
  </si>
  <si>
    <r>
      <rPr>
        <sz val="11"/>
        <color theme="1"/>
        <rFont val="Calibri"/>
        <family val="2"/>
      </rPr>
      <t>Average loan-to-value (LTV) ratio weighted based on the amount of the claim used for cover.</t>
    </r>
  </si>
  <si>
    <r>
      <rPr>
        <sz val="11"/>
        <color theme="1"/>
        <rFont val="Calibri"/>
        <family val="2"/>
      </rPr>
      <t>Threshold values under section 13 (1) PfandBG</t>
    </r>
  </si>
  <si>
    <r>
      <rPr>
        <sz val="11"/>
        <color theme="1"/>
        <rFont val="Calibri"/>
        <family val="2"/>
      </rPr>
      <t xml:space="preserve">The total volume of the loans in non-European Union states for which it is not ensured that the </t>
    </r>
    <r>
      <rPr>
        <sz val="11"/>
        <color theme="1"/>
        <rFont val="Calibri"/>
        <family val="2"/>
      </rPr>
      <t>preferential right</t>
    </r>
    <r>
      <rPr>
        <sz val="11"/>
        <color theme="1"/>
        <rFont val="Calibri"/>
        <family val="2"/>
      </rPr>
      <t xml:space="preserve"> of Pfandbrief creditors in accordance with section 30 (1) of the Pfandbrief Act (PfandBG) extends to the Pfandbrief bank’s claims deriving from these loans may not exceed </t>
    </r>
    <r>
      <rPr>
        <sz val="11"/>
        <color theme="1"/>
        <rFont val="Calibri"/>
        <family val="2"/>
      </rPr>
      <t>10 percent of the total volume of the loans</t>
    </r>
    <r>
      <rPr>
        <b/>
        <sz val="11"/>
        <color theme="1"/>
        <rFont val="Calibri"/>
        <family val="2"/>
      </rPr>
      <t xml:space="preserve"> </t>
    </r>
    <r>
      <rPr>
        <sz val="11"/>
        <color theme="1"/>
        <rFont val="Calibri"/>
        <family val="2"/>
      </rPr>
      <t>for which the preferential right is ensured.</t>
    </r>
  </si>
  <si>
    <r>
      <rPr>
        <sz val="11"/>
        <color theme="1"/>
        <rFont val="Calibri"/>
        <family val="2"/>
      </rPr>
      <t>Threshold values under section 19 (1) no. 2 PfandBG</t>
    </r>
  </si>
  <si>
    <r>
      <rPr>
        <sz val="11"/>
        <color theme="1"/>
        <rFont val="Calibri"/>
        <family val="2"/>
      </rPr>
      <t xml:space="preserve">Cover for Mortgage Pfandbriefe may be provided, in an amount not exceeding </t>
    </r>
    <r>
      <rPr>
        <sz val="11"/>
        <color theme="1"/>
        <rFont val="Calibri"/>
        <family val="2"/>
      </rPr>
      <t xml:space="preserve">10 percent of the total amount </t>
    </r>
    <r>
      <rPr>
        <sz val="11"/>
        <color theme="1"/>
        <rFont val="Calibri"/>
        <family val="2"/>
      </rPr>
      <t xml:space="preserve">of the Mortgage Pfandbriefe in circulation, by assets of the type specified in section 4 (1) sentence 2 nos. 1 and 2 of the Pfandbrief Act (PfandBG), 
by </t>
    </r>
    <r>
      <rPr>
        <sz val="11"/>
        <color theme="1"/>
        <rFont val="Calibri"/>
        <family val="2"/>
      </rPr>
      <t>monetary claims</t>
    </r>
    <r>
      <rPr>
        <sz val="11"/>
        <color theme="1"/>
        <rFont val="Calibri"/>
        <family val="2"/>
      </rPr>
      <t xml:space="preserve">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t>
    </r>
    <r>
      <rPr>
        <sz val="11"/>
        <color theme="1"/>
        <rFont val="Calibri"/>
        <family val="2"/>
      </rPr>
      <t>2 percent</t>
    </r>
    <r>
      <rPr>
        <sz val="11"/>
        <color theme="1"/>
        <rFont val="Calibri"/>
        <family val="2"/>
      </rPr>
      <t xml:space="preserve"> of the </t>
    </r>
    <r>
      <rPr>
        <sz val="11"/>
        <color theme="1"/>
        <rFont val="Calibri"/>
        <family val="2"/>
      </rPr>
      <t>total amount of the Mortgage Pfandbriefe referred to in half-sentence 1.</t>
    </r>
  </si>
  <si>
    <r>
      <rPr>
        <sz val="11"/>
        <color theme="1"/>
        <rFont val="Calibri"/>
        <family val="2"/>
      </rPr>
      <t>Threshold values under section 19 (1) no. 3 PfandBG</t>
    </r>
  </si>
  <si>
    <r>
      <rPr>
        <sz val="11"/>
        <rFont val="Calibri"/>
        <family val="2"/>
      </rPr>
      <t>Cover for Mortgage Pfandbriefe may be provided, in an amount not exceeding 20 percent of the total amount of the Mortgage Pfandbriefe in circulation, by assets of the type specified in section 20 (1) of the Pfandbrief Act (PfandBG), insofar as these relate to bonds; 
the cover assets specified in no. 2 count towards the limit.</t>
    </r>
  </si>
  <si>
    <r>
      <rPr>
        <sz val="11"/>
        <color theme="1"/>
        <rFont val="Calibri"/>
        <family val="2"/>
      </rPr>
      <t>Threshold values under section 20 (2) PfandBG</t>
    </r>
  </si>
  <si>
    <r>
      <rPr>
        <sz val="11"/>
        <color theme="1"/>
        <rFont val="Calibri"/>
        <family val="2"/>
      </rPr>
      <t xml:space="preserve">Cover for Public Pfandbriefe may be provided, in an amount not exceeding </t>
    </r>
    <r>
      <rPr>
        <sz val="11"/>
        <color theme="1"/>
        <rFont val="Calibri"/>
        <family val="2"/>
      </rPr>
      <t xml:space="preserve">10 percent of the total amount </t>
    </r>
    <r>
      <rPr>
        <sz val="11"/>
        <color theme="1"/>
        <rFont val="Calibri"/>
        <family val="2"/>
      </rPr>
      <t xml:space="preserve">of the Public Pfandbriefe in circulation,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of the Pfandbrief Act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Public Pfandbriefe in circulation; section 4 (1) sentences 4 to 8 PfandBG apply accordingly.</t>
    </r>
  </si>
  <si>
    <r>
      <rPr>
        <sz val="11"/>
        <color theme="1"/>
        <rFont val="Calibri"/>
        <family val="2"/>
      </rPr>
      <t>Threshold values under section 26 (1) no. 3 PfandBG</t>
    </r>
  </si>
  <si>
    <r>
      <rPr>
        <sz val="11"/>
        <color theme="1"/>
        <rFont val="Calibri"/>
        <family val="2"/>
      </rPr>
      <t xml:space="preserve">Cover for Ship Pfandbriefe may be provided, in an amount not exceeding </t>
    </r>
    <r>
      <rPr>
        <sz val="11"/>
        <color theme="1"/>
        <rFont val="Calibri"/>
        <family val="2"/>
      </rPr>
      <t xml:space="preserve">10 percent of the total amount </t>
    </r>
    <r>
      <rPr>
        <sz val="11"/>
        <color theme="1"/>
        <rFont val="Calibri"/>
        <family val="2"/>
      </rPr>
      <t xml:space="preserve">of the Ship Pfandbriefe in circulation, by assets of the type specified in section 4 (1) sentence 2 nos. 1 and 2 of the Pfandbrief Act (PfandBG),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Ship Pfandbriefe specified in half-sentence 1; section 4 (1) sentences 4 to 8 PfandBG apply accordingly.</t>
    </r>
  </si>
  <si>
    <r>
      <rPr>
        <sz val="11"/>
        <color theme="1"/>
        <rFont val="Calibri"/>
        <family val="2"/>
      </rPr>
      <t>Threshold values under section 26 (1) no. 4 PfandBG</t>
    </r>
  </si>
  <si>
    <r>
      <rPr>
        <sz val="11"/>
        <rFont val="Calibri"/>
        <family val="2"/>
      </rPr>
      <t>Cover for Ship Pfandbriefe may be provided, in an amount not exceeding 20 percent of the total amount of the Ship Pfandbriefe in circulation, by assets of the type specified in section 20 (1) of the Pfandbrief Act (PfandBG), insofar as these relate to bonds; 
the cover assets specified in no. 3 count towards the limit.</t>
    </r>
  </si>
  <si>
    <r>
      <rPr>
        <sz val="11"/>
        <color theme="1"/>
        <rFont val="Calibri"/>
        <family val="2"/>
      </rPr>
      <t>Threshold values under section 26f (1) no. 3 PfandBG</t>
    </r>
  </si>
  <si>
    <r>
      <rPr>
        <sz val="11"/>
        <color theme="1"/>
        <rFont val="Calibri"/>
        <family val="2"/>
      </rPr>
      <t xml:space="preserve">Cover for Aircraft Pfandbriefe may be provided, in an amount not exceeding </t>
    </r>
    <r>
      <rPr>
        <sz val="11"/>
        <color theme="1"/>
        <rFont val="Calibri"/>
        <family val="2"/>
      </rPr>
      <t xml:space="preserve">10 percent of the total amount </t>
    </r>
    <r>
      <rPr>
        <sz val="11"/>
        <color theme="1"/>
        <rFont val="Calibri"/>
        <family val="2"/>
      </rPr>
      <t xml:space="preserve">of the Aircraft Pfandbriefe in circulation, by assets of the type specified in section 4 (1) sentence 2 nos. 1 and 2 of the Pfandbrief Act (PfandBG),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Aircraft Pfandbriefe specified in half-sentence 1; section 4 (1) sentences 4 to 8 PfandBG apply accordingly.</t>
    </r>
  </si>
  <si>
    <r>
      <rPr>
        <sz val="11"/>
        <color theme="1"/>
        <rFont val="Calibri"/>
        <family val="2"/>
      </rPr>
      <t>Threshold values under section 26f (1) no. 4 PfandBG</t>
    </r>
  </si>
  <si>
    <r>
      <rPr>
        <sz val="11"/>
        <rFont val="Calibri"/>
        <family val="2"/>
      </rPr>
      <t>Cover for Aircraft Pfandbriefe may be provided, in an amount not exceeding 20 percent of the total amount of the Aircraft Pfandbriefe in circulation, by assets of the type specified in section 20 (1) of the Pfandbrief Act (PfandBG), insofar as these relate to bonds; 
the cover assets specified in no. 3 count towards the limit.</t>
    </r>
  </si>
  <si>
    <r>
      <rPr>
        <sz val="11"/>
        <color theme="1"/>
        <rFont val="Calibri"/>
        <family val="2"/>
      </rPr>
      <t>Intra-group transactions</t>
    </r>
  </si>
  <si>
    <r>
      <rPr>
        <sz val="11"/>
        <color theme="1"/>
        <rFont val="Calibri"/>
        <family val="2"/>
      </rPr>
      <t>This point refers to derivative transactions: Article 1 no. 19 of Regulation (EU) No 1333/2014 of the ECB defines intra-group transactions as transactions concluded by a reporting agent with another undertaking which is included in the same consolidated financial statement on a full basis.
The term “consolidated financial statement”, within this context, is based on the IFRS definition/consolidation under bank supervisory law.
Transactions executed between legally independent institutions internally within an association, e.g. within the savings bank or cooperative sector, are not classed as intra-group transactions within the meaning of Regulation (EU) No 1333/2014 of the ECB.</t>
    </r>
  </si>
  <si>
    <r>
      <rPr>
        <sz val="11"/>
        <color theme="1"/>
        <rFont val="Calibri"/>
        <family val="2"/>
      </rPr>
      <t>Insured mortgages</t>
    </r>
  </si>
  <si>
    <r>
      <rPr>
        <sz val="11"/>
        <color theme="1"/>
        <rFont val="Calibri"/>
        <family val="2"/>
      </rPr>
      <t>Share of insured loans. Pursuant to section 15 of the Pfandbrief Act (PfandBG), insurance must be ensured throughout the entire lending term. This is why all properties that serve as collateral for property loans used as cover are insured against the relevant risks.</t>
    </r>
  </si>
  <si>
    <r>
      <rPr>
        <sz val="11"/>
        <color theme="1"/>
        <rFont val="Calibri"/>
        <family val="2"/>
      </rPr>
      <t>Interest-only loans</t>
    </r>
  </si>
  <si>
    <r>
      <rPr>
        <sz val="11"/>
        <color theme="1"/>
        <rFont val="Calibri"/>
        <family val="2"/>
      </rPr>
      <t xml:space="preserve">Proportion of property loans in the cover pool that are only repaid on maturity. </t>
    </r>
  </si>
  <si>
    <r>
      <rPr>
        <sz val="11"/>
        <color theme="1"/>
        <rFont val="Calibri"/>
        <family val="2"/>
      </rPr>
      <t>Internal swap counterparty</t>
    </r>
  </si>
  <si>
    <r>
      <rPr>
        <sz val="11"/>
        <color theme="1"/>
        <rFont val="Calibri"/>
        <family val="2"/>
      </rPr>
      <t>Internal swap counterparties arise, by way of example, in a parent-subsidiary relationship pursuant to Article 1 of Directive 83/349/EEC.</t>
    </r>
  </si>
  <si>
    <r>
      <rPr>
        <sz val="11"/>
        <color theme="1"/>
        <rFont val="Calibri"/>
        <family val="2"/>
      </rPr>
      <t>Maturity structure</t>
    </r>
  </si>
  <si>
    <t>A. HTT General C71-84 and C 97-109</t>
  </si>
  <si>
    <r>
      <rPr>
        <sz val="11"/>
        <color theme="1"/>
        <rFont val="Calibri"/>
        <family val="2"/>
      </rPr>
      <t>Pursuant to section 28 (1) no. 2 of the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Consideration of cancellation rights on the liabilities side is not required as the decision on their execution lies with the Pfandbrief bank or its administrator.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r>
  </si>
  <si>
    <r>
      <rPr>
        <sz val="11"/>
        <color theme="1"/>
        <rFont val="Calibri"/>
        <family val="2"/>
      </rPr>
      <t>Limited certified loans</t>
    </r>
  </si>
  <si>
    <r>
      <rPr>
        <sz val="11"/>
        <color theme="1"/>
        <rFont val="Calibri"/>
        <family val="2"/>
      </rPr>
      <t>Property loans for which the debtor has only provided partial evidence of his income. These loans do not form part of the cover pool of German Pfandbriefe.</t>
    </r>
  </si>
  <si>
    <r>
      <rPr>
        <sz val="11"/>
        <color theme="1"/>
        <rFont val="Calibri"/>
        <family val="2"/>
      </rPr>
      <t>LTV (loan-to-value) ratio</t>
    </r>
  </si>
  <si>
    <r>
      <rPr>
        <sz val="11"/>
        <color theme="1"/>
        <rFont val="Calibri"/>
        <family val="2"/>
      </rPr>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r>
  </si>
  <si>
    <r>
      <rPr>
        <sz val="11"/>
        <color theme="1"/>
        <rFont val="Calibri"/>
        <family val="2"/>
      </rPr>
      <t>ND1</t>
    </r>
  </si>
  <si>
    <r>
      <rPr>
        <sz val="11"/>
        <color theme="1"/>
        <rFont val="Calibri"/>
        <family val="2"/>
      </rPr>
      <t>ND1 = No Data - This information is not suitable for/applicable to the German Pfandbrief</t>
    </r>
  </si>
  <si>
    <r>
      <rPr>
        <sz val="11"/>
        <color theme="1"/>
        <rFont val="Calibri"/>
        <family val="2"/>
      </rPr>
      <t>ND2</t>
    </r>
  </si>
  <si>
    <r>
      <rPr>
        <sz val="11"/>
        <color theme="1"/>
        <rFont val="Calibri"/>
        <family val="2"/>
      </rPr>
      <t>ND2 = No Data - This information is not currently relevant for this issuer and/or Pfandbrief programme</t>
    </r>
  </si>
  <si>
    <r>
      <rPr>
        <sz val="11"/>
        <color theme="1"/>
        <rFont val="Calibri"/>
        <family val="2"/>
      </rPr>
      <t>ND3</t>
    </r>
  </si>
  <si>
    <r>
      <rPr>
        <sz val="11"/>
        <color theme="1"/>
        <rFont val="Calibri"/>
        <family val="2"/>
      </rPr>
      <t xml:space="preserve">ND3 = No Data - This information is currently unavailable </t>
    </r>
  </si>
  <si>
    <r>
      <rPr>
        <sz val="11"/>
        <color theme="1"/>
        <rFont val="Calibri"/>
        <family val="2"/>
      </rPr>
      <t>Nominal value/nominal/nom.</t>
    </r>
  </si>
  <si>
    <r>
      <rPr>
        <sz val="11"/>
        <color rgb="FF000000"/>
        <rFont val="Calibri"/>
        <family val="2"/>
      </rPr>
      <t>The nominal values of securities often vary from their current market values. Example:
Nominal value of bond X = €1,000
Market value of bond X = €990.00 (market price = 99%)
The nominal value represents the investor’s claim against the issuer, which is due in full on maturity. Irrespective of the amount invested, the nominal value is taken as a basis at the time of repayment. If the security is sold during its term, i.e. before it reaches maturity, the payment is based on the current market value.</t>
    </r>
  </si>
  <si>
    <r>
      <rPr>
        <sz val="11"/>
        <color theme="1"/>
        <rFont val="Calibri"/>
        <family val="2"/>
      </rPr>
      <t>Non first lien mortgages</t>
    </r>
  </si>
  <si>
    <r>
      <rPr>
        <sz val="11"/>
        <color theme="1"/>
        <rFont val="Calibri"/>
        <family val="2"/>
      </rPr>
      <t>Proportion of property loans in the cover pool in relation to which preferential rights are entered in the Land Register. Whether they are classed as being first ranking or second ranking is irrelevant in Germany/for the purposes of the Pfandbrief. In accordance with German legislation, holders of security rights over real property have the same procedural rights as a general rule, irrespective of their ranking. All holders of a security right over real property are entitled to take realization measures. In fact, it is the loan-to-value ratio that is decisive when it comes to the security of a security right over real property. It is important that existing priority security rights over real property are calculated correctly and deducted from the 60% threshold. It is not uncommon for priorities to be entered in the Land Register with extremely small amounts because old rights are often difficult to cancel. The dilution of these priority security rights over real property can be avoided by performing an appropriate calculation. In theory, all property loans used as cover can be subordinated without this reducing the recoverability and quality of the cover assets and posing a risk.</t>
    </r>
  </si>
  <si>
    <r>
      <rPr>
        <sz val="11"/>
        <color theme="1"/>
        <rFont val="Calibri"/>
        <family val="2"/>
      </rPr>
      <t>NPL (non-performing loans)</t>
    </r>
  </si>
  <si>
    <r>
      <rPr>
        <sz val="11"/>
        <color theme="1"/>
        <rFont val="Calibri"/>
        <family val="2"/>
      </rPr>
      <t>Pursuant to section 28 (2) no. 2 of the Pfandbrief Act (PfandBG), Pfandbrief banks must publish the total amount of claims that are at least 90 days in arrears, in relation to the part of a loan that is used as cover, on a quarterly basis.</t>
    </r>
  </si>
  <si>
    <r>
      <rPr>
        <sz val="11"/>
        <color theme="1"/>
        <rFont val="Calibri"/>
        <family val="2"/>
      </rPr>
      <t>Asset types</t>
    </r>
  </si>
  <si>
    <t>B1. HTT Mortgage Assets C241-249 and C341-350</t>
  </si>
  <si>
    <r>
      <rPr>
        <sz val="11"/>
        <color theme="1"/>
        <rFont val="Calibri"/>
        <family val="2"/>
      </rPr>
      <t xml:space="preserve">The properties that are eligible for cover are set out in sections 12 to 18 of the Pfandbrief Act (PfandBG). Pursuant to these provisions, both residential and commercial properties are eligible for cover. 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 However, mortgages on building sites must not exceed 1% of the total amount of cover assets used to cover Mortgage Pfandbriefe (section 16 (3) PfandBG). Together with unfinished new buildings not yet capable of yielding a return, the proportion must not exceed 10 percent of the total amount of cover assets used to cover Mortgage Pfandbriefe. Mortgages on land that does not guarantee a permanent yield are not eligible for cover. </t>
    </r>
  </si>
  <si>
    <r>
      <rPr>
        <sz val="11"/>
        <color theme="1"/>
        <rFont val="Calibri"/>
        <family val="2"/>
      </rPr>
      <t>Pass-through structures</t>
    </r>
  </si>
  <si>
    <r>
      <rPr>
        <sz val="11"/>
        <color theme="1"/>
        <rFont val="Calibri"/>
        <family val="2"/>
      </rPr>
      <t>These refer to a scenario in which, in the event that the issuer becomes insolvent, all outstanding covered bonds are serviced, on a pro rata basis, using the cover assets based on the payments received. The payments are then “passed through” to the covered bond creditor.</t>
    </r>
  </si>
  <si>
    <r>
      <rPr>
        <sz val="11"/>
        <color theme="1"/>
        <rFont val="Calibri"/>
        <family val="2"/>
      </rPr>
      <t>German Pfandbrief Act</t>
    </r>
  </si>
  <si>
    <r>
      <rPr>
        <u/>
        <sz val="11"/>
        <color rgb="FF0000FF"/>
        <rFont val="Calibri"/>
        <family val="2"/>
      </rPr>
      <t xml:space="preserve">http://www.pfandbrief.de/cms/_internet.nsf/tindex/en_111.htm </t>
    </r>
  </si>
  <si>
    <r>
      <rPr>
        <sz val="11"/>
        <color theme="1"/>
        <rFont val="Calibri"/>
        <family val="2"/>
      </rPr>
      <t>Risk-adjusted net present value</t>
    </r>
  </si>
  <si>
    <r>
      <rPr>
        <sz val="11"/>
        <color theme="1"/>
        <rFont val="Calibri"/>
        <family val="2"/>
      </rPr>
      <t xml:space="preserve">Pursuant to section 28 (1) of the Pfandbrief Act (PfandBG), Pfandbrief banks are under a statutory obligation to publish what is known as the risk-adjusted net present value of the outstanding Pfandbriefe and cover assets on a quarterly basis. This refers to the net present value based on the stipulated interest rate and currency stress scenarios. Since the interest rate stress scenario has to simulate both an increase and a drop in interest rates, while currency stress scenarios have to simulate both appreciation and depreciation, Pfandbrief banks are only to publish the risk-adjusted net present value that shows the lowest over-collateralisation amount. </t>
    </r>
  </si>
  <si>
    <r>
      <rPr>
        <sz val="11"/>
        <color theme="1"/>
        <rFont val="Calibri"/>
        <family val="2"/>
      </rPr>
      <t>Non-performing claims</t>
    </r>
  </si>
  <si>
    <r>
      <rPr>
        <sz val="11"/>
        <color theme="1"/>
        <rFont val="Calibri"/>
        <family val="2"/>
      </rPr>
      <t>A claim is deemed to be non-performing as of the 90th day after its due date (see also “NPL”). Only those non-performing claims that relate to the part of a loan that is used as cover are to be reported: Interest: Broken down by what is attributable to the cover portion and the non-cover portion/repayment: Only to count towards the non-cover portion initially.</t>
    </r>
  </si>
  <si>
    <r>
      <rPr>
        <sz val="11"/>
        <color theme="1"/>
        <rFont val="Calibri"/>
        <family val="2"/>
      </rPr>
      <t>Seasoning</t>
    </r>
  </si>
  <si>
    <t>B1. HTT Mortgage Assets Colum C-F Rows 150-155</t>
  </si>
  <si>
    <r>
      <rPr>
        <sz val="11"/>
        <color theme="1"/>
        <rFont val="Calibri"/>
        <family val="2"/>
      </rPr>
      <t>Time that has passed since the loan was granted. A loan is deemed to have been granted at the time that it is disbursed for the first time.</t>
    </r>
  </si>
  <si>
    <r>
      <rPr>
        <sz val="11"/>
        <color theme="1"/>
        <rFont val="Calibri"/>
        <family val="2"/>
      </rPr>
      <t>Self-certified loans</t>
    </r>
  </si>
  <si>
    <r>
      <rPr>
        <sz val="11"/>
        <color theme="1"/>
        <rFont val="Calibri"/>
        <family val="2"/>
      </rPr>
      <t>Property loans for which the debtor has not provided evidence of his income. Under the German Pfandbrief Act, these loans are not eligible for use as cover assets, meaning that they do not form part of the cover pools of German Pfandbriefe.</t>
    </r>
  </si>
  <si>
    <r>
      <rPr>
        <sz val="11"/>
        <color theme="1"/>
        <rFont val="Calibri"/>
        <family val="2"/>
      </rPr>
      <t>Soft bullet structures</t>
    </r>
  </si>
  <si>
    <r>
      <rPr>
        <sz val="11"/>
        <color theme="1"/>
        <rFont val="Calibri"/>
        <family val="2"/>
      </rPr>
      <t>Over-collateralisation</t>
    </r>
  </si>
  <si>
    <t>A. HTT General Colums C-D Rows 45-47</t>
  </si>
  <si>
    <r>
      <rPr>
        <sz val="11"/>
        <color theme="1"/>
        <rFont val="Calibri"/>
        <family val="2"/>
      </rPr>
      <t>In general, the proportion of the cover pool that exceeds the proportion of the outstanding Pfandbriefe - section 4 of the Pfandbrief Act (PfandBG) requires Pfandbrief banks to have over-collateralisation of at least 2%, based on the net present value, taking defined interest rate and currency stress scenarios into account (known as protective over-collateralisation). The net present value cover calculation and the interest rate and currency stress scenarios are defined in the Net Present Value Regulation (</t>
    </r>
    <r>
      <rPr>
        <i/>
        <sz val="11"/>
        <color theme="1"/>
        <rFont val="Calibri"/>
        <family val="2"/>
      </rPr>
      <t>Barwertverordnung</t>
    </r>
    <r>
      <rPr>
        <i/>
        <sz val="11"/>
        <color theme="1"/>
        <rFont val="Calibri"/>
        <family val="2"/>
      </rPr>
      <t xml:space="preserve">). The protective over-collateralisation must be available in the form of liquid assets so that, if the Pfandbrief bank becomes insolvent, it can be used by the administrator who is then responsible for the bank in order to quickly generate liquidity. This is also the purpose of the statutory provision regarding the need to secure the liquidity requirements of the cover pool for the next 180 days. This liquidity buffer must also be kept available in liquid cover assets. Assets are deemed to be “liquid” if they are accepted by the ECB as eligible assets. Nominal cover is also required. </t>
    </r>
  </si>
  <si>
    <r>
      <rPr>
        <sz val="11"/>
        <color theme="1"/>
        <rFont val="Calibri"/>
        <family val="2"/>
      </rPr>
      <t>Does insurance form part of the cover pool?</t>
    </r>
  </si>
  <si>
    <r>
      <rPr>
        <sz val="11"/>
        <color theme="1"/>
        <rFont val="Calibri"/>
        <family val="2"/>
      </rPr>
      <t xml:space="preserve">Section 12 (3) of the Pfandbrief Act (PfandBG) states that the recorded cover assets also cover all claims that are based on the economic substance of the property. </t>
    </r>
  </si>
  <si>
    <r>
      <rPr>
        <sz val="11"/>
        <color theme="1"/>
        <rFont val="Calibri"/>
        <family val="2"/>
      </rPr>
      <t>Foreign exchange risks</t>
    </r>
  </si>
  <si>
    <t>A. HTT General Colum D Rows 115-157</t>
  </si>
  <si>
    <r>
      <rPr>
        <sz val="11"/>
        <color theme="1"/>
        <rFont val="Calibri"/>
        <family val="2"/>
      </rPr>
      <t>Pursuant to section 4 (1) of the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t>
    </r>
    <r>
      <rPr>
        <i/>
        <sz val="11"/>
        <color theme="1"/>
        <rFont val="Calibri"/>
        <family val="2"/>
      </rPr>
      <t>Barwertverordnung</t>
    </r>
    <r>
      <rPr>
        <i/>
        <sz val="11"/>
        <color theme="1"/>
        <rFont val="Calibri"/>
        <family val="2"/>
      </rPr>
      <t>) (see also link to the Net Present Value Regulation)</t>
    </r>
  </si>
  <si>
    <r>
      <rPr>
        <sz val="11"/>
        <color theme="1"/>
        <rFont val="Calibri"/>
        <family val="2"/>
      </rPr>
      <t>WAL of outstanding Pfandbriefe</t>
    </r>
  </si>
  <si>
    <t>A. HTT General Colum C Rows 91-94</t>
  </si>
  <si>
    <r>
      <rPr>
        <sz val="11"/>
        <color theme="1"/>
        <rFont val="Calibri"/>
        <family val="2"/>
      </rPr>
      <t>WAL stands for “weighted average life” and indicates the weighted average remaining maturity of all outstanding Pfandbriefe. The WAL is calculated based on the maturity structure bands under section 28 of the Pfandbrief Act (PfandBG). In principle, options are to be presented in line with each institution’s internal management logic. Consideration of cancellation rights is not required as the decision on their execution lies with the Pfandbrief bank or its administrator.</t>
    </r>
  </si>
  <si>
    <r>
      <rPr>
        <sz val="11"/>
        <color theme="1"/>
        <rFont val="Calibri"/>
        <family val="2"/>
      </rPr>
      <t>WAL of the cover pool</t>
    </r>
  </si>
  <si>
    <t>A. HTT General Colum C Rows 66-69</t>
  </si>
  <si>
    <r>
      <rPr>
        <sz val="11"/>
        <color theme="1"/>
        <rFont val="Calibri"/>
        <family val="2"/>
      </rPr>
      <t>WAL stands for “weighted average life” and indicates the weighted average remaining maturity of all outstanding cover assets. The WAL is calculated based on the maturity structure bands under section 28 of the Pfandbrief Act (PfandBG). In principle, options are to be presented in line with each institution’s internal management logic. Cancellation rights of the bank can be taken into account.</t>
    </r>
  </si>
  <si>
    <r>
      <rPr>
        <sz val="11"/>
        <color theme="1"/>
        <rFont val="Calibri"/>
        <family val="2"/>
      </rPr>
      <t>Other cover assets</t>
    </r>
  </si>
  <si>
    <t>A. HTT General Colums C Rows 56, 177-190</t>
  </si>
  <si>
    <r>
      <rPr>
        <sz val="11"/>
        <color theme="1"/>
        <rFont val="Calibri"/>
        <family val="2"/>
      </rPr>
      <t xml:space="preserve">For Mortgage Pfandbriefe, other cover assets can include claims against credit institutions and claims against public authorities. Provisions on the former are set out in section 19 (1) no. 2 of the Pfandbrief Act (PfandBG), while provisions on the latter are set out in section 19 (1) no. 3 PfandBG. Claims against credit institutions may only be used in a maximum amount corresponding to 10% in order to cover the Mortgage Pfandbriefe in circulation. Claims against one and the same credit institution may only account for a maximum of 2%. Claims against public authorities may only be used in a maximum amount corresponding to 20% in order to cover the Mortgage Pfandbriefe in circulation. In total, the claims against credit institutions and the claims against public authorities may only be used in a maximum amount corresponding to 20% in order to cover the Mortgage Pfandbriefe in circulation. </t>
    </r>
  </si>
  <si>
    <r>
      <rPr>
        <sz val="11"/>
        <color theme="1"/>
        <rFont val="Calibri"/>
        <family val="2"/>
      </rPr>
      <t>Interest rate risks</t>
    </r>
  </si>
  <si>
    <t>A. HTT General Colums C Rows 168-170, 
B1. HTT Mortgage Assets C 131-133,
B2. HTT Public Sector Assets C 130-132,
B3. HTT Shipping Assets C 81-83</t>
  </si>
  <si>
    <r>
      <rPr>
        <sz val="11"/>
        <color theme="1"/>
        <rFont val="Calibri"/>
        <family val="2"/>
      </rPr>
      <t>Pursuant to section 4 (1) of the Pfandbrief Act (PfandBG), Pfandbrief banks must have over-collateralisation of at least 2%, based on the net present value, taking into account interest rate and currency stress scenarios. The interest rate stress scenarios to be applied are set out in section 5 of the Net Present Value Regulation (</t>
    </r>
    <r>
      <rPr>
        <i/>
        <sz val="11"/>
        <color theme="1"/>
        <rFont val="Calibri"/>
        <family val="2"/>
      </rPr>
      <t>Barwertverordnung</t>
    </r>
    <r>
      <rPr>
        <i/>
        <sz val="11"/>
        <color theme="1"/>
        <rFont val="Calibri"/>
        <family val="2"/>
      </rPr>
      <t>) (see also link to the Net Present Value Regulation)</t>
    </r>
  </si>
  <si>
    <r>
      <rPr>
        <sz val="11"/>
        <color theme="1"/>
        <rFont val="Calibri"/>
        <family val="2"/>
      </rPr>
      <t>Securities eligible for central bank credit</t>
    </r>
  </si>
  <si>
    <t>A. HTT General Colum C Row 222</t>
  </si>
  <si>
    <r>
      <rPr>
        <sz val="11"/>
        <color theme="1"/>
        <rFont val="Calibri"/>
        <family val="2"/>
      </rPr>
      <t>Securities that may be deposited at central banks as collateral for refinancing transactions. This allows liquidity to be obtained via the central bank at short notice.</t>
    </r>
  </si>
  <si>
    <r>
      <rPr>
        <sz val="11"/>
        <color theme="1"/>
        <rFont val="Calibri"/>
        <family val="2"/>
      </rPr>
      <t>Guaranteed loans</t>
    </r>
  </si>
  <si>
    <t>B1. HTT Mortgage Assets Colum C Row 258</t>
  </si>
  <si>
    <r>
      <rPr>
        <sz val="11"/>
        <color theme="1"/>
        <rFont val="Calibri"/>
        <family val="2"/>
      </rPr>
      <t>No corresponding provisions set out in the Pfandbrief Act. The issue of guaranteed residential property loans only arises for mortgage cover pools of other covered bond jurisdictions (e.g. France).</t>
    </r>
  </si>
  <si>
    <r>
      <rPr>
        <sz val="11"/>
        <color theme="1"/>
        <rFont val="Calibri"/>
        <family val="2"/>
      </rPr>
      <t>Net present value of derivatives used as cover</t>
    </r>
  </si>
  <si>
    <t>A. HTT General Colum C Row 238</t>
  </si>
  <si>
    <r>
      <rPr>
        <sz val="11"/>
        <color theme="1"/>
        <rFont val="Calibri"/>
        <family val="2"/>
      </rPr>
      <t>Cover derivatives are only shown at their net present value netted across all framework agreements. This means that only one net present value, which represents either a liability or a claim, is to be reported for each type of Pfandbrief.</t>
    </r>
  </si>
  <si>
    <r>
      <rPr>
        <sz val="11"/>
        <color theme="1"/>
        <rFont val="Calibri"/>
        <family val="2"/>
      </rPr>
      <t>Currency positions (nominal)</t>
    </r>
  </si>
  <si>
    <t>A.HTT General Colum D Rows 116-157</t>
  </si>
  <si>
    <r>
      <rPr>
        <sz val="11"/>
        <color theme="1"/>
        <rFont val="Calibri"/>
        <family val="2"/>
      </rPr>
      <t>Reported for each currency in which assets have been included in the cover pool or Pfandbriefe issued.  A total is shown for each currency, divided into cover assets and Pfandbriefe.</t>
    </r>
  </si>
  <si>
    <r>
      <rPr>
        <sz val="11"/>
        <color theme="1"/>
        <rFont val="Calibri"/>
        <family val="2"/>
      </rPr>
      <t>Loan-to-value ratio in bands</t>
    </r>
  </si>
  <si>
    <r>
      <rPr>
        <sz val="11"/>
        <color theme="1"/>
        <rFont val="Calibri"/>
        <family val="2"/>
      </rPr>
      <t>Each portion of the loan used as cover is allocated to a band according to its individual loan-to-value ratio. The total of all loans in a band is shown. 
The total loan-to-value ratio of the portion of the loan used as cover is decisive when it comes to allocation to a band.  E.g.: Loan amount with a loan-to-value ratio of 55% is allocated to band &lt;50 to &gt;= 60.</t>
    </r>
  </si>
  <si>
    <r>
      <rPr>
        <sz val="11"/>
        <color theme="1"/>
        <rFont val="Calibri"/>
        <family val="2"/>
      </rPr>
      <t>Loan age</t>
    </r>
  </si>
  <si>
    <r>
      <rPr>
        <sz val="11"/>
        <color theme="1"/>
        <rFont val="Calibri"/>
        <family val="2"/>
      </rPr>
      <t>Time that has passed since the loan was granted (see also “Seasoning”). A loan is deemed to have been granted at the time that it is disbursed for the first time.</t>
    </r>
  </si>
  <si>
    <r>
      <rPr>
        <sz val="11"/>
        <color theme="1"/>
        <rFont val="Calibri"/>
        <family val="2"/>
      </rPr>
      <t xml:space="preserve">Number of loans </t>
    </r>
  </si>
  <si>
    <t>B1. HTT Mortgage Assets Colum D Rows 28, 168, 268,
B2. HTT Public Sector Assets D 10, 19,
B3. HTT Shipping Loans C 10</t>
  </si>
  <si>
    <r>
      <rPr>
        <sz val="11"/>
        <color theme="1"/>
        <rFont val="Calibri"/>
        <family val="2"/>
      </rPr>
      <t>The number of individual loan exposures - for Mortgage Pfandbriefe, a breakdown showing commercial and residential loans is provided.</t>
    </r>
  </si>
  <si>
    <r>
      <rPr>
        <sz val="11"/>
        <color theme="1"/>
        <rFont val="Calibri"/>
        <family val="2"/>
      </rPr>
      <t>Number of borrowers</t>
    </r>
  </si>
  <si>
    <t>B1. HTT Mortgage Assets Colum D Row 29, 
B2. HTT Public Sector Assets D 11,
B3. HTT Shipping Loans C 11</t>
  </si>
  <si>
    <r>
      <rPr>
        <sz val="11"/>
        <color theme="1"/>
        <rFont val="Calibri"/>
        <family val="2"/>
      </rPr>
      <t xml:space="preserve">Total number of borrowers - a borrower may have multiple loans - in the case of mixed financings with a commercial share of 0.5 or more, this borrower may be fully counted towards the number of commercial borrowers for reasons of simplification. </t>
    </r>
  </si>
  <si>
    <r>
      <rPr>
        <sz val="11"/>
        <color theme="1"/>
        <rFont val="Calibri"/>
        <family val="2"/>
      </rPr>
      <t>Number of assets</t>
    </r>
  </si>
  <si>
    <r>
      <rPr>
        <sz val="11"/>
        <color theme="1"/>
        <rFont val="Calibri"/>
        <family val="2"/>
      </rPr>
      <t>Total of all assets in the cover pool (a loan can be secured by several assets).</t>
    </r>
  </si>
  <si>
    <r>
      <rPr>
        <sz val="11"/>
        <color theme="1"/>
        <rFont val="Calibri"/>
        <family val="2"/>
      </rPr>
      <t>Owner-occupied flats</t>
    </r>
  </si>
  <si>
    <t xml:space="preserve">B1. HTT Mortgage Assets Colum C Row 141, </t>
  </si>
  <si>
    <r>
      <rPr>
        <sz val="11"/>
        <color theme="1"/>
        <rFont val="Calibri"/>
        <family val="2"/>
      </rPr>
      <t>The borrower is using the property him/herself (owner-occupied).</t>
    </r>
  </si>
  <si>
    <r>
      <rPr>
        <sz val="11"/>
        <color theme="1"/>
        <rFont val="Calibri"/>
        <family val="2"/>
      </rPr>
      <t>Multi-family houses</t>
    </r>
  </si>
  <si>
    <t xml:space="preserve">B1. HTT Mortgage Assets Colum C Row 147, </t>
  </si>
  <si>
    <r>
      <rPr>
        <sz val="11"/>
        <color theme="1"/>
        <rFont val="Calibri"/>
        <family val="2"/>
      </rPr>
      <t>A building contains several rented flats (more than 2) - the owners can be private individuals, family offices, housing companies, etc.</t>
    </r>
  </si>
  <si>
    <r>
      <rPr>
        <sz val="11"/>
        <color theme="1"/>
        <rFont val="Calibri"/>
        <family val="2"/>
      </rPr>
      <t>Age of ships (aircraft) in bands</t>
    </r>
  </si>
  <si>
    <r>
      <rPr>
        <sz val="11"/>
        <color theme="1"/>
        <rFont val="Calibri"/>
        <family val="2"/>
      </rPr>
      <t>Based on the time that has passed since the ships (aircraft) were commissioned, the corresponding portions of the loan used as cover are allocated to the bands based on their amount and then shown as a total.</t>
    </r>
  </si>
  <si>
    <r>
      <rPr>
        <sz val="11"/>
        <color theme="1"/>
        <rFont val="Calibri"/>
        <family val="2"/>
      </rPr>
      <t>Size groups</t>
    </r>
  </si>
  <si>
    <r>
      <rPr>
        <sz val="11"/>
        <color theme="1"/>
        <rFont val="Calibri"/>
        <family val="2"/>
      </rPr>
      <t>Based on the requirements of the Pfandbrief Act, the individual claims are allocated to the corresponding defined categories based on their amount and are then added up and reported by size group.</t>
    </r>
  </si>
  <si>
    <r>
      <rPr>
        <sz val="11"/>
        <color theme="1"/>
        <rFont val="Calibri"/>
        <family val="2"/>
      </rPr>
      <t>Condominiums</t>
    </r>
  </si>
  <si>
    <r>
      <rPr>
        <sz val="11"/>
        <color theme="1"/>
        <rFont val="Calibri"/>
        <family val="2"/>
      </rPr>
      <t>Flats located in multi-family houses that are either used by private owners themselves or are rented out to third parties.</t>
    </r>
  </si>
  <si>
    <r>
      <rPr>
        <sz val="11"/>
        <color theme="1"/>
        <rFont val="Calibri"/>
        <family val="2"/>
      </rPr>
      <t>Single-family and two-family houses</t>
    </r>
  </si>
  <si>
    <r>
      <rPr>
        <sz val="11"/>
        <color theme="1"/>
        <rFont val="Calibri"/>
        <family val="2"/>
      </rPr>
      <t>Detached houses including one or a maximum of two integrated residential units that are either used by private owners themselves or are (partly) rented out to third parties.</t>
    </r>
  </si>
  <si>
    <r>
      <rPr>
        <sz val="11"/>
        <rFont val="Calibri"/>
        <family val="2"/>
      </rPr>
      <t>Unfinished new buildings not yet capable of yielding a return</t>
    </r>
  </si>
  <si>
    <t>B1. HTT Mortgage Assets C 350 and C 249</t>
  </si>
  <si>
    <r>
      <rPr>
        <sz val="11"/>
        <color theme="1"/>
        <rFont val="Calibri"/>
        <family val="2"/>
      </rPr>
      <t>Buildings that are still under construction (building shells).</t>
    </r>
  </si>
  <si>
    <r>
      <rPr>
        <sz val="11"/>
        <rFont val="Calibri"/>
        <family val="2"/>
      </rPr>
      <t xml:space="preserve">Office buildings </t>
    </r>
  </si>
  <si>
    <r>
      <rPr>
        <sz val="11"/>
        <color theme="1"/>
        <rFont val="Calibri"/>
        <family val="2"/>
      </rPr>
      <t>Non-residential buildings used predominantly for office and administrative purposes. These include office and administrative buildings of commercial enterprises, also bank and insurance company buildings, as well as public-sector office buildings such as ministries, city authorities, post offices, rail administrative offices, broadcasting centres, administration buildings belonging to the church, the employee welfare association or similar organisations.</t>
    </r>
  </si>
  <si>
    <r>
      <rPr>
        <sz val="11"/>
        <rFont val="Calibri"/>
        <family val="2"/>
      </rPr>
      <t>Retail/wholesale buildings</t>
    </r>
  </si>
  <si>
    <r>
      <rPr>
        <sz val="11"/>
        <color theme="1"/>
        <rFont val="Calibri"/>
        <family val="2"/>
      </rPr>
      <t>Buildings used for wholesale and, in particular, retail purposes.</t>
    </r>
  </si>
  <si>
    <r>
      <rPr>
        <sz val="11"/>
        <rFont val="Calibri"/>
        <family val="2"/>
      </rPr>
      <t>Industrial buildings</t>
    </r>
  </si>
  <si>
    <r>
      <rPr>
        <sz val="11"/>
        <color theme="1"/>
        <rFont val="Calibri"/>
        <family val="2"/>
      </rPr>
      <t>Buildings housing manufacturing and production facilities, factory and workshop buildings.</t>
    </r>
  </si>
  <si>
    <r>
      <rPr>
        <sz val="11"/>
        <color theme="1"/>
        <rFont val="Calibri"/>
        <family val="2"/>
      </rPr>
      <t>Building sites</t>
    </r>
  </si>
  <si>
    <t>B1. HTT Mortgage Assets C 349 and C 250</t>
  </si>
  <si>
    <r>
      <rPr>
        <sz val="11"/>
        <color theme="1"/>
        <rFont val="Calibri"/>
        <family val="2"/>
      </rPr>
      <t>Land in a state ready for development.</t>
    </r>
  </si>
  <si>
    <r>
      <rPr>
        <sz val="11"/>
        <rFont val="Calibri"/>
        <family val="2"/>
      </rPr>
      <t>Other buildings used for commercial purposes</t>
    </r>
  </si>
  <si>
    <r>
      <rPr>
        <sz val="11"/>
        <color theme="1"/>
        <rFont val="Calibri"/>
        <family val="2"/>
      </rPr>
      <t>E.g.: Buildings used for agriculture and forestry, hotel buildings.</t>
    </r>
  </si>
  <si>
    <r>
      <rPr>
        <sz val="11"/>
        <rFont val="Calibri"/>
        <family val="2"/>
      </rPr>
      <t>Claims that are 90 days in arrears</t>
    </r>
  </si>
  <si>
    <r>
      <rPr>
        <sz val="11"/>
        <color theme="1"/>
        <rFont val="Calibri"/>
        <family val="2"/>
      </rPr>
      <t>A claim is deemed to be non-performing as of the 90th day after its due date. Only those non-performing claims that relate to the part of a loan that is used as cover are to be reported.</t>
    </r>
  </si>
  <si>
    <r>
      <rPr>
        <sz val="11"/>
        <color theme="1"/>
        <rFont val="Calibri"/>
        <family val="2"/>
      </rPr>
      <t>When determining whether the 5% threshold is exceeded, the non-performing claim - in relation to the cover amount - is to be expressed in relation to the total amount of the part of the corresponding loan that is used for cover. The part of the claim used as cover is then reported.</t>
    </r>
  </si>
  <si>
    <r>
      <rPr>
        <sz val="11"/>
        <color theme="1"/>
        <rFont val="Calibri"/>
        <family val="2"/>
      </rPr>
      <t>Guarantees for export financing reasons</t>
    </r>
  </si>
  <si>
    <r>
      <rPr>
        <sz val="11"/>
        <color theme="1"/>
        <rFont val="Calibri"/>
        <family val="2"/>
      </rPr>
      <t>Export credit claims that are guaranteed: 
- either by a country that is eligible for cover itself pursuant to section 20 of the Pfandbrief Act (PfandBG) or
- by an export credit agency based in such a country that meets the requirements for classification as a public-sector entity.</t>
    </r>
  </si>
  <si>
    <r>
      <rPr>
        <sz val="11"/>
        <color theme="1"/>
        <rFont val="Calibri"/>
        <family val="2"/>
      </rPr>
      <t>Central government</t>
    </r>
  </si>
  <si>
    <r>
      <rPr>
        <sz val="11"/>
        <color theme="1"/>
        <rFont val="Calibri"/>
        <family val="2"/>
      </rPr>
      <t xml:space="preserve">This refers to a country’s highest hierarchical administrative authority (irrespective of the organisational structure [unitary state or federation]).  </t>
    </r>
  </si>
  <si>
    <r>
      <rPr>
        <sz val="11"/>
        <color theme="1"/>
        <rFont val="Calibri"/>
        <family val="2"/>
      </rPr>
      <t>Regional authority</t>
    </r>
  </si>
  <si>
    <r>
      <rPr>
        <sz val="11"/>
        <color theme="1"/>
        <rFont val="Calibri"/>
        <family val="2"/>
      </rPr>
      <t>Administrative entities or federal states organised below central government level.</t>
    </r>
  </si>
  <si>
    <r>
      <rPr>
        <sz val="11"/>
        <color theme="1"/>
        <rFont val="Calibri"/>
        <family val="2"/>
      </rPr>
      <t>Local authority</t>
    </r>
  </si>
  <si>
    <r>
      <rPr>
        <sz val="11"/>
        <color theme="1"/>
        <rFont val="Calibri"/>
        <family val="2"/>
      </rPr>
      <t>Municipalities and their enterprises, etc. organised below the level of administrative entities or federal states.</t>
    </r>
  </si>
  <si>
    <r>
      <rPr>
        <sz val="11"/>
        <color theme="1"/>
        <rFont val="Calibri"/>
        <family val="2"/>
      </rPr>
      <t>Net present value pursuant to section 6 of the Pfandbrief Net Present Value Regulation (Pfandbrief-BarwertVO)</t>
    </r>
  </si>
  <si>
    <r>
      <rPr>
        <sz val="11"/>
        <color theme="1"/>
        <rFont val="Calibri"/>
        <family val="2"/>
      </rPr>
      <t xml:space="preserve">Describes the net present value for foreign currency positions in the same currency, after applying discounts in line with a defined stress scenario. For the purposes of the disclosure pursuant to section 28 (1) no. 10 of the Pfandbrief Act (PfandBG), this includes the interest rate stress, not the currency stress. The amount is reported in euro based on the official ECB reference rates. 
(See also http://www.pfandbrief.de/cms/_internet.nsf/0/85E4B81D6AE39FC2C1257A6B003F6CBE/$FILE/EN_PfandBarWertV_04_2012.pdf?OpenElement) </t>
    </r>
  </si>
  <si>
    <r>
      <rPr>
        <sz val="11"/>
        <color theme="1"/>
        <rFont val="Calibri"/>
        <family val="2"/>
      </rPr>
      <t>Proportion of fixed-interest Pfandbriefe or cover assets</t>
    </r>
  </si>
  <si>
    <r>
      <rPr>
        <sz val="11"/>
        <color theme="1"/>
        <rFont val="Calibri"/>
        <family val="2"/>
      </rPr>
      <t>Nominal values form the basis for the percentage reported. Derivatives used as cover are to be taken into account.</t>
    </r>
  </si>
  <si>
    <r>
      <rPr>
        <sz val="11"/>
        <color theme="1"/>
        <rFont val="Calibri"/>
        <family val="2"/>
      </rPr>
      <t>Information on the type of use of the property used to secure the claim.</t>
    </r>
  </si>
  <si>
    <r>
      <rPr>
        <sz val="11"/>
        <color theme="1"/>
        <rFont val="Calibri"/>
        <family val="2"/>
      </rPr>
      <t>See “Number of loans”.</t>
    </r>
  </si>
  <si>
    <r>
      <rPr>
        <sz val="11"/>
        <color theme="1"/>
        <rFont val="Calibri"/>
        <family val="2"/>
      </rPr>
      <t>See “Number of borrowers”.</t>
    </r>
  </si>
  <si>
    <r>
      <rPr>
        <sz val="11"/>
        <color theme="1"/>
        <rFont val="Calibri"/>
        <family val="2"/>
      </rPr>
      <t>Country-specific claims reporting. The claims are allocated to the individual countries in which the debtors and, in cases involving guarantees, the guaranteeing agency are based.</t>
    </r>
  </si>
  <si>
    <r>
      <rPr>
        <sz val="11"/>
        <color theme="1"/>
        <rFont val="Calibri"/>
        <family val="2"/>
      </rPr>
      <t xml:space="preserve">Reporting of claims by region within a country (e.g. federal states). </t>
    </r>
  </si>
  <si>
    <r>
      <rPr>
        <sz val="11"/>
        <color theme="1"/>
        <rFont val="Calibri"/>
        <family val="2"/>
      </rPr>
      <t>Reporting of claims by repayment type - in this case: amortising, i.e. a repayment rate comprising an initial repayment portion and an interest portion is set for the entire term.
Since the interest is calculated based on the remaining capital, the repayment portion increases over time to the extent that the interest portion decreases.</t>
    </r>
  </si>
  <si>
    <r>
      <rPr>
        <sz val="11"/>
        <color theme="1"/>
        <rFont val="Calibri"/>
        <family val="2"/>
      </rPr>
      <t>Reporting of claims by repayment type- in this case: bullet repayment. The loan is repaid in a single amount. Only interest payments are due during the term of the loan.</t>
    </r>
  </si>
  <si>
    <r>
      <rPr>
        <sz val="11"/>
        <color theme="1"/>
        <rFont val="Calibri"/>
        <family val="2"/>
      </rPr>
      <t>Reporting of claims by type of interest rate agreement - in this case: fixed-rate agreement.</t>
    </r>
  </si>
  <si>
    <r>
      <rPr>
        <sz val="11"/>
        <color theme="1"/>
        <rFont val="Calibri"/>
        <family val="2"/>
      </rPr>
      <t>Reporting of claims by type of interest rate agreement - in this case: floating rate agreement.</t>
    </r>
  </si>
  <si>
    <r>
      <rPr>
        <sz val="11"/>
        <color theme="1"/>
        <rFont val="Calibri"/>
        <family val="2"/>
      </rPr>
      <t>Reporting of time that has passed since the loan was granted in bands. A loan is deemed to have been granted at the time that it is disbursed for the first time.</t>
    </r>
  </si>
  <si>
    <r>
      <rPr>
        <sz val="11"/>
        <color theme="1"/>
        <rFont val="Calibri"/>
        <family val="2"/>
      </rPr>
      <t>Reporting of non-performing claims. A claim is deemed to be non-performing as of the 90th day after its due date. Only those non-performing claims that relate to the part of a loan that is used as cover are to be reported (see also “NPL”).</t>
    </r>
  </si>
  <si>
    <r>
      <rPr>
        <sz val="11"/>
        <color theme="1"/>
        <rFont val="Calibri"/>
        <family val="2"/>
      </rPr>
      <t>Weighted loan-to-value (LTV) ratio (see also “LTV (loan-to-value) ratio”).</t>
    </r>
  </si>
  <si>
    <r>
      <rPr>
        <sz val="11"/>
        <color theme="1"/>
        <rFont val="Calibri"/>
        <family val="2"/>
      </rPr>
      <t>The claims are assigned to different bands depending on their loan-to-value ratio (see also “LTV (loan-to-value) ratio”).</t>
    </r>
  </si>
  <si>
    <r>
      <rPr>
        <sz val="11"/>
        <color theme="1"/>
        <rFont val="Calibri"/>
        <family val="2"/>
      </rPr>
      <t>See “Owner-occupied flats”.</t>
    </r>
  </si>
  <si>
    <r>
      <rPr>
        <sz val="11"/>
        <color theme="1"/>
        <rFont val="Calibri"/>
        <family val="2"/>
      </rPr>
      <t>See “Multi-family houses”.</t>
    </r>
  </si>
  <si>
    <r>
      <rPr>
        <sz val="11"/>
        <color theme="1"/>
        <rFont val="Calibri"/>
        <family val="2"/>
      </rPr>
      <t>See “Unfinished new buildings not yet capable of yielding a return”.</t>
    </r>
  </si>
  <si>
    <r>
      <rPr>
        <sz val="11"/>
        <color theme="1"/>
        <rFont val="Calibri"/>
        <family val="2"/>
      </rPr>
      <t>See “Building sites”.</t>
    </r>
  </si>
  <si>
    <r>
      <rPr>
        <sz val="11"/>
        <color theme="1"/>
        <rFont val="Calibri"/>
        <family val="2"/>
      </rPr>
      <t>See “Non first lien mortgages”.</t>
    </r>
  </si>
  <si>
    <r>
      <rPr>
        <sz val="11"/>
        <color theme="1"/>
        <rFont val="Calibri"/>
        <family val="2"/>
      </rPr>
      <t>Reporting based on claims ranking (see also “Non first lien mortgages”).</t>
    </r>
  </si>
  <si>
    <r>
      <rPr>
        <sz val="11"/>
        <color theme="1"/>
        <rFont val="Calibri"/>
        <family val="2"/>
      </rPr>
      <t>See “Retail/wholesale buildings”.</t>
    </r>
  </si>
  <si>
    <r>
      <rPr>
        <sz val="11"/>
        <color theme="1"/>
        <rFont val="Calibri"/>
        <family val="2"/>
      </rPr>
      <t>See “Office buildings”.</t>
    </r>
  </si>
  <si>
    <r>
      <rPr>
        <sz val="11"/>
        <color theme="1"/>
        <rFont val="Calibri"/>
        <family val="2"/>
      </rPr>
      <t>See “Industrial buildings”.</t>
    </r>
  </si>
  <si>
    <r>
      <rPr>
        <sz val="11"/>
        <color theme="1"/>
        <rFont val="Calibri"/>
        <family val="2"/>
      </rPr>
      <t>See “Other buildings used for commercial purposes”.</t>
    </r>
  </si>
  <si>
    <t>A. HTT General M, P, S each Colum C 40</t>
  </si>
  <si>
    <r>
      <rPr>
        <sz val="11"/>
        <color theme="1"/>
        <rFont val="Calibri"/>
        <family val="2"/>
      </rPr>
      <t>Net present value of the total amount of claims used for cover.</t>
    </r>
  </si>
  <si>
    <t>A. HTT General M, P, S each Colum C 39</t>
  </si>
  <si>
    <r>
      <rPr>
        <sz val="11"/>
        <color theme="1"/>
        <rFont val="Calibri"/>
        <family val="2"/>
      </rPr>
      <t>Net present value of the total amount of outstanding Pfandbriefe.</t>
    </r>
  </si>
  <si>
    <t>A. HTT General M, P, S each Colum C 45</t>
  </si>
  <si>
    <r>
      <rPr>
        <sz val="11"/>
        <color theme="1"/>
        <rFont val="Calibri"/>
        <family val="2"/>
      </rPr>
      <t>Over-collateralisation - this refers to the proportion of the cover pool that exceeds the proportion of outstanding Pfandbriefe. See also “Over-collateralisation” and “Statutory over-collateralisation”.</t>
    </r>
  </si>
  <si>
    <t>A. HTT General M, P, S each Colum C 69-82</t>
  </si>
  <si>
    <r>
      <rPr>
        <sz val="11"/>
        <color theme="1"/>
        <rFont val="Calibri"/>
        <family val="2"/>
      </rPr>
      <t>Maturity structure of the claims used for cover in bands - see also “Maturity structure”.</t>
    </r>
  </si>
  <si>
    <t>A. HTT General M, P, S each Colum C 92-105</t>
  </si>
  <si>
    <r>
      <rPr>
        <sz val="11"/>
        <color theme="1"/>
        <rFont val="Calibri"/>
        <family val="2"/>
      </rPr>
      <t>Maturity structure of the Pfandbriefe in circulation in bands - see also “Maturity structure”.</t>
    </r>
  </si>
  <si>
    <t>A. HTT General M, P, S each Colum C 111-127</t>
  </si>
  <si>
    <r>
      <rPr>
        <sz val="11"/>
        <color theme="1"/>
        <rFont val="Calibri"/>
        <family val="2"/>
      </rPr>
      <t>Reporting of claims used for cover based on currency type.</t>
    </r>
  </si>
  <si>
    <t>A. HTT General M, P, S each Colum C 137-153</t>
  </si>
  <si>
    <r>
      <rPr>
        <sz val="11"/>
        <color theme="1"/>
        <rFont val="Calibri"/>
        <family val="2"/>
      </rPr>
      <t>Reporting of Pfandbriefe in circulation based on currency type.</t>
    </r>
  </si>
  <si>
    <t>A. HTT General M, P, S each Colum C 164</t>
  </si>
  <si>
    <r>
      <rPr>
        <sz val="11"/>
        <color theme="1"/>
        <rFont val="Calibri"/>
        <family val="2"/>
      </rPr>
      <t>Reporting of Pfandbriefe in circulation by type of interest rate agreement - in this case: fixed-rate agreement.</t>
    </r>
  </si>
  <si>
    <t>A. HTT General M, P, S each Colum C 165</t>
  </si>
  <si>
    <r>
      <rPr>
        <sz val="11"/>
        <color theme="1"/>
        <rFont val="Calibri"/>
        <family val="2"/>
      </rPr>
      <t>.</t>
    </r>
  </si>
  <si>
    <t>A. HTT General M, P, S each Colum C 175</t>
  </si>
  <si>
    <r>
      <rPr>
        <sz val="11"/>
        <color theme="1"/>
        <rFont val="Calibri"/>
        <family val="2"/>
      </rPr>
      <t>Claims that are guaranteed by government and government-related agencies.</t>
    </r>
  </si>
  <si>
    <t>A. HTT General M, P, S each Colum C 177</t>
  </si>
  <si>
    <r>
      <rPr>
        <sz val="11"/>
        <color theme="1"/>
        <rFont val="Calibri"/>
        <family val="2"/>
      </rPr>
      <t>Claims against credit institutions and central banks.</t>
    </r>
  </si>
  <si>
    <t>A. HTT General M, P, S each Colum C 186</t>
  </si>
  <si>
    <r>
      <rPr>
        <sz val="11"/>
        <color theme="1"/>
        <rFont val="Calibri"/>
        <family val="2"/>
      </rPr>
      <t>Claims against credit institutions and central banks - in this case: with credit quality step 1.</t>
    </r>
  </si>
  <si>
    <t>A. HTT General M, P, S each Colum C 187</t>
  </si>
  <si>
    <r>
      <rPr>
        <sz val="11"/>
        <color theme="1"/>
        <rFont val="Calibri"/>
        <family val="2"/>
      </rPr>
      <t>Claims against credit institutions and central banks - in this case: with credit quality step 2.</t>
    </r>
  </si>
  <si>
    <t>A. HTT General M, P, S each Colum C 192-208</t>
  </si>
  <si>
    <r>
      <rPr>
        <sz val="11"/>
        <color theme="1"/>
        <rFont val="Calibri"/>
        <family val="2"/>
      </rPr>
      <t>Reporting of other cover assets (substitute) by country.</t>
    </r>
  </si>
  <si>
    <t>A. HTT General M, P, S each Colum C 218</t>
  </si>
  <si>
    <r>
      <rPr>
        <sz val="11"/>
        <color theme="1"/>
        <rFont val="Calibri"/>
        <family val="2"/>
      </rPr>
      <t>Liquid assets - in this case: assets eligible for central bank credit.</t>
    </r>
  </si>
  <si>
    <t>A. HTT General M, P, S each Colum C 234</t>
  </si>
  <si>
    <r>
      <rPr>
        <sz val="11"/>
        <color theme="1"/>
        <rFont val="Calibri"/>
        <family val="2"/>
      </rPr>
      <t>Net present value of the derivatives used as cover.</t>
    </r>
  </si>
  <si>
    <r>
      <rPr>
        <sz val="11"/>
        <color theme="1"/>
        <rFont val="Calibri"/>
        <family val="2"/>
      </rPr>
      <t>Reporting by debtor type - in this case: central government (see also “Central government”).</t>
    </r>
  </si>
  <si>
    <r>
      <rPr>
        <sz val="11"/>
        <color theme="1"/>
        <rFont val="Calibri"/>
        <family val="2"/>
      </rPr>
      <t>Reporting by debtor type - in this case: regional authorities (see also “Regional authority”).</t>
    </r>
  </si>
  <si>
    <r>
      <rPr>
        <sz val="11"/>
        <color theme="1"/>
        <rFont val="Calibri"/>
        <family val="2"/>
      </rPr>
      <t>Reporting by debtor type - in this case: local authorities (see also “Local authority”).</t>
    </r>
  </si>
  <si>
    <r>
      <rPr>
        <sz val="11"/>
        <color theme="1"/>
        <rFont val="Calibri"/>
        <family val="2"/>
      </rPr>
      <t>Reporting by debtor type - in this case: Other (see also “Other”).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</si>
</sst>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
    <numFmt numFmtId="166" formatCode="0.0"/>
    <numFmt numFmtId="167" formatCode="#,##0.0\ ;\-#,##0.0\ ;&quot;-     &quot;"/>
    <numFmt numFmtId="168" formatCode="#,##0.00\ ;\-#,##0.00\ ;&quot;-     &quot;"/>
    <numFmt numFmtId="169" formatCode="#,##0\ ;\-#,##0\ ;&quot;-     &quot;"/>
    <numFmt numFmtId="170" formatCode="_ * #,##0.00_ ;_ * \-#,##0.00_ ;_ * &quot;-&quot;??_ ;_ @_ "/>
  </numFmts>
  <fonts count="5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1"/>
      <name val="Calibri"/>
      <family val="2"/>
    </font>
    <font>
      <sz val="11"/>
      <color rgb="FF000000"/>
      <name val="Calibri"/>
      <family val="2"/>
      <charset val="1"/>
    </font>
    <font>
      <b/>
      <sz val="7"/>
      <color rgb="FFFFFFFF"/>
      <name val="Verdana"/>
      <family val="2"/>
      <charset val="1"/>
    </font>
    <font>
      <sz val="7"/>
      <color rgb="FF000000"/>
      <name val="Verdana"/>
      <family val="2"/>
      <charset val="1"/>
    </font>
    <font>
      <sz val="7"/>
      <color rgb="FF800000"/>
      <name val="Verdana"/>
      <family val="2"/>
      <charset val="1"/>
    </font>
    <font>
      <sz val="7"/>
      <name val="Verdana"/>
      <family val="2"/>
      <charset val="1"/>
    </font>
    <font>
      <b/>
      <sz val="7"/>
      <name val="Verdana"/>
      <family val="2"/>
      <charset val="1"/>
    </font>
    <font>
      <b/>
      <i/>
      <sz val="14"/>
      <color rgb="FF000000"/>
      <name val="Calibri"/>
      <family val="2"/>
    </font>
    <font>
      <sz val="14"/>
      <color rgb="FF000000"/>
      <name val="Calibri"/>
      <family val="2"/>
    </font>
    <font>
      <i/>
      <sz val="14"/>
      <color rgb="FF000000"/>
      <name val="Calibri"/>
      <family val="2"/>
    </font>
    <font>
      <sz val="11"/>
      <color theme="1"/>
      <name val="Calibri"/>
      <family val="2"/>
    </font>
    <font>
      <sz val="11"/>
      <color rgb="FF000000"/>
      <name val="Calibri"/>
      <family val="2"/>
    </font>
    <font>
      <b/>
      <sz val="11"/>
      <color theme="1"/>
      <name val="Calibri"/>
      <family val="2"/>
    </font>
    <font>
      <b/>
      <sz val="8"/>
      <color indexed="81"/>
      <name val="Tahoma"/>
      <family val="2"/>
    </font>
    <font>
      <sz val="8"/>
      <color indexed="81"/>
      <name val="Tahoma"/>
      <family val="2"/>
    </font>
    <font>
      <b/>
      <sz val="16"/>
      <color theme="1"/>
      <name val="Calibri"/>
      <family val="2"/>
    </font>
    <font>
      <b/>
      <sz val="16"/>
      <name val="Calibri"/>
      <family val="2"/>
      <scheme val="minor"/>
    </font>
    <font>
      <i/>
      <sz val="11"/>
      <color theme="1"/>
      <name val="Calibri"/>
      <family val="2"/>
    </font>
    <font>
      <u/>
      <sz val="11"/>
      <color rgb="FF0000FF"/>
      <name val="Calibri"/>
      <family val="2"/>
    </font>
  </fonts>
  <fills count="12">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800000"/>
        <bgColor rgb="FF800000"/>
      </patternFill>
    </fill>
    <fill>
      <patternFill patternType="solid">
        <fgColor rgb="FFA6A6A6"/>
        <bgColor rgb="FFC0C0C0"/>
      </patternFill>
    </fill>
    <fill>
      <patternFill patternType="solid">
        <fgColor rgb="FFFFFFFF"/>
        <bgColor rgb="FFFFFFCC"/>
      </patternFill>
    </fill>
    <fill>
      <patternFill patternType="solid">
        <fgColor theme="0" tint="-0.34998626667073579"/>
        <bgColor indexed="64"/>
      </patternFill>
    </fill>
  </fills>
  <borders count="4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style="medium">
        <color theme="9" tint="-0.249977111117893"/>
      </left>
      <right style="medium">
        <color theme="9" tint="-0.249977111117893"/>
      </right>
      <top/>
      <bottom style="medium">
        <color theme="9" tint="-0.249977111117893"/>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thin">
        <color auto="1"/>
      </bottom>
      <diagonal/>
    </border>
    <border>
      <left/>
      <right/>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medium">
        <color auto="1"/>
      </bottom>
      <diagonal/>
    </border>
    <border>
      <left style="thin">
        <color auto="1"/>
      </left>
      <right style="medium">
        <color auto="1"/>
      </right>
      <top/>
      <bottom style="medium">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top style="thin">
        <color auto="1"/>
      </top>
      <bottom/>
      <diagonal/>
    </border>
    <border>
      <left style="thin">
        <color auto="1"/>
      </left>
      <right style="medium">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style="thin">
        <color auto="1"/>
      </left>
      <right/>
      <top/>
      <bottom/>
      <diagonal/>
    </border>
    <border>
      <left/>
      <right/>
      <top style="thin">
        <color auto="1"/>
      </top>
      <bottom style="thin">
        <color auto="1"/>
      </bottom>
      <diagonal/>
    </border>
    <border>
      <left style="thin">
        <color auto="1"/>
      </left>
      <right/>
      <top/>
      <bottom style="medium">
        <color indexed="64"/>
      </bottom>
      <diagonal/>
    </border>
  </borders>
  <cellStyleXfs count="11">
    <xf numFmtId="0" fontId="0" fillId="0" borderId="0"/>
    <xf numFmtId="9" fontId="4" fillId="0" borderId="0"/>
    <xf numFmtId="0" fontId="14" fillId="0" borderId="0"/>
    <xf numFmtId="170" fontId="4" fillId="0" borderId="0"/>
    <xf numFmtId="0" fontId="23" fillId="0" borderId="0"/>
    <xf numFmtId="0" fontId="23" fillId="0" borderId="0"/>
    <xf numFmtId="0" fontId="23" fillId="0" borderId="0"/>
    <xf numFmtId="0" fontId="35" fillId="0" borderId="0"/>
    <xf numFmtId="0" fontId="23" fillId="0" borderId="0">
      <alignment horizontal="left" wrapText="1"/>
    </xf>
    <xf numFmtId="0" fontId="41" fillId="0" borderId="0"/>
    <xf numFmtId="0" fontId="14" fillId="0" borderId="0" applyNumberFormat="0" applyFill="0" applyBorder="0" applyAlignment="0" applyProtection="0"/>
  </cellStyleXfs>
  <cellXfs count="328">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0"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1" xfId="0" applyFont="1" applyBorder="1" applyAlignment="1">
      <alignment horizontal="center" vertical="center" wrapText="1"/>
    </xf>
    <xf numFmtId="0" fontId="15" fillId="0" borderId="0" xfId="0" applyFont="1" applyAlignment="1">
      <alignment horizontal="center" vertical="center" wrapText="1"/>
    </xf>
    <xf numFmtId="0" fontId="15" fillId="2" borderId="12" xfId="0" applyFont="1" applyFill="1" applyBorder="1" applyAlignment="1">
      <alignment horizontal="center" vertical="center" wrapText="1"/>
    </xf>
    <xf numFmtId="0" fontId="18" fillId="0" borderId="0" xfId="0" applyFont="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applyFont="1" applyAlignment="1">
      <alignment horizontal="center" vertical="center" wrapText="1"/>
    </xf>
    <xf numFmtId="0" fontId="23" fillId="0" borderId="0" xfId="0" applyFont="1" applyAlignment="1">
      <alignment horizontal="center" vertical="center" wrapText="1"/>
    </xf>
    <xf numFmtId="0" fontId="20" fillId="0" borderId="0" xfId="0" quotePrefix="1" applyFont="1" applyAlignment="1">
      <alignment horizontal="right"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5" xfId="0" applyFont="1" applyFill="1" applyBorder="1" applyAlignment="1">
      <alignment horizontal="center" vertical="center" wrapText="1"/>
    </xf>
    <xf numFmtId="0" fontId="14" fillId="0" borderId="15" xfId="2"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2" fillId="0" borderId="0" xfId="0" applyFont="1" applyAlignment="1">
      <alignment vertical="center" wrapText="1"/>
    </xf>
    <xf numFmtId="0" fontId="33"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vertical="center" wrapText="1"/>
    </xf>
    <xf numFmtId="0" fontId="34" fillId="0" borderId="0" xfId="0" applyFont="1" applyAlignment="1">
      <alignment vertical="center" wrapText="1"/>
    </xf>
    <xf numFmtId="0" fontId="33" fillId="0" borderId="0" xfId="0" applyFont="1" applyAlignment="1">
      <alignment vertical="center" wrapText="1"/>
    </xf>
    <xf numFmtId="0" fontId="19" fillId="6" borderId="0" xfId="0" quotePrefix="1" applyFont="1" applyFill="1" applyAlignment="1">
      <alignment horizontal="center" vertical="center" wrapText="1"/>
    </xf>
    <xf numFmtId="0" fontId="14" fillId="0" borderId="13" xfId="2" applyBorder="1" applyAlignment="1">
      <alignment horizontal="center" vertical="center" wrapText="1"/>
    </xf>
    <xf numFmtId="0" fontId="2" fillId="0" borderId="0" xfId="0" applyFont="1" applyAlignment="1">
      <alignment horizontal="right"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3"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0" fontId="0" fillId="0" borderId="0" xfId="0" quotePrefix="1" applyAlignment="1">
      <alignment horizontal="center"/>
    </xf>
    <xf numFmtId="0" fontId="2" fillId="0" borderId="16"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8" xfId="0" applyFont="1" applyBorder="1" applyAlignment="1">
      <alignment horizontal="center" vertical="center" wrapText="1"/>
    </xf>
    <xf numFmtId="0" fontId="18" fillId="0" borderId="0" xfId="0" applyFont="1" applyAlignment="1" applyProtection="1">
      <alignment horizontal="center" vertical="center" wrapText="1"/>
      <protection locked="0"/>
    </xf>
    <xf numFmtId="9" fontId="20" fillId="0" borderId="0" xfId="1" applyFont="1" applyAlignment="1">
      <alignment horizontal="center" vertical="center" wrapText="1"/>
    </xf>
    <xf numFmtId="9" fontId="2" fillId="0" borderId="0" xfId="1" applyFont="1" applyAlignment="1">
      <alignment horizontal="center" vertical="center" wrapText="1"/>
    </xf>
    <xf numFmtId="0" fontId="14" fillId="0" borderId="18" xfId="2" quotePrefix="1" applyBorder="1" applyAlignment="1">
      <alignment horizontal="center" vertical="center" wrapText="1"/>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0" fontId="2" fillId="0" borderId="11"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Alignment="1" applyProtection="1">
      <alignment horizontal="center" vertical="center" wrapText="1"/>
      <protection locked="0"/>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0"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14" fillId="0" borderId="0" xfId="2" applyAlignment="1">
      <alignment horizontal="center" vertical="center" wrapText="1"/>
    </xf>
    <xf numFmtId="0" fontId="14" fillId="0" borderId="13" xfId="2" quotePrefix="1" applyBorder="1" applyAlignment="1">
      <alignment horizontal="center" vertical="center" wrapText="1"/>
    </xf>
    <xf numFmtId="0" fontId="14" fillId="0" borderId="14" xfId="2" quotePrefix="1" applyBorder="1" applyAlignment="1">
      <alignment horizontal="center" vertical="center" wrapText="1"/>
    </xf>
    <xf numFmtId="0" fontId="40" fillId="0" borderId="0" xfId="0" quotePrefix="1" applyFont="1" applyAlignment="1">
      <alignment horizontal="center" vertical="center" wrapText="1"/>
    </xf>
    <xf numFmtId="0" fontId="43" fillId="0" borderId="0" xfId="9" applyFont="1" applyAlignment="1">
      <alignment vertical="center"/>
    </xf>
    <xf numFmtId="167" fontId="45" fillId="0" borderId="27" xfId="9" quotePrefix="1" applyNumberFormat="1" applyFont="1" applyBorder="1" applyAlignment="1">
      <alignment horizontal="center" vertical="center"/>
    </xf>
    <xf numFmtId="167" fontId="45" fillId="0" borderId="34" xfId="9" applyNumberFormat="1" applyFont="1" applyBorder="1" applyAlignment="1">
      <alignment horizontal="center" vertical="center"/>
    </xf>
    <xf numFmtId="167" fontId="45" fillId="0" borderId="35" xfId="9" applyNumberFormat="1" applyFont="1" applyBorder="1" applyAlignment="1">
      <alignment horizontal="center" vertical="center"/>
    </xf>
    <xf numFmtId="167" fontId="45" fillId="0" borderId="28" xfId="9" applyNumberFormat="1" applyFont="1" applyBorder="1" applyAlignment="1">
      <alignment horizontal="center" vertical="center"/>
    </xf>
    <xf numFmtId="167" fontId="45" fillId="0" borderId="31" xfId="9" applyNumberFormat="1" applyFont="1" applyBorder="1" applyAlignment="1">
      <alignment horizontal="center" vertical="center"/>
    </xf>
    <xf numFmtId="167" fontId="45" fillId="0" borderId="37" xfId="9" applyNumberFormat="1" applyFont="1" applyBorder="1" applyAlignment="1">
      <alignment horizontal="center" vertical="center"/>
    </xf>
    <xf numFmtId="167" fontId="45" fillId="0" borderId="40" xfId="9" applyNumberFormat="1" applyFont="1" applyBorder="1" applyAlignment="1">
      <alignment horizontal="center" vertical="center"/>
    </xf>
    <xf numFmtId="167" fontId="45" fillId="0" borderId="39" xfId="9" applyNumberFormat="1" applyFont="1" applyBorder="1" applyAlignment="1">
      <alignment horizontal="center" vertical="center"/>
    </xf>
    <xf numFmtId="0" fontId="43" fillId="0" borderId="2" xfId="9" applyFont="1" applyBorder="1" applyAlignment="1">
      <alignment vertical="center"/>
    </xf>
    <xf numFmtId="167" fontId="45" fillId="0" borderId="42" xfId="9" applyNumberFormat="1" applyFont="1" applyBorder="1" applyAlignment="1">
      <alignment horizontal="center" vertical="center"/>
    </xf>
    <xf numFmtId="0" fontId="43" fillId="0" borderId="38" xfId="9" applyFont="1" applyBorder="1" applyAlignment="1">
      <alignment horizontal="center" vertical="center"/>
    </xf>
    <xf numFmtId="0" fontId="41" fillId="0" borderId="0" xfId="9"/>
    <xf numFmtId="0" fontId="41" fillId="0" borderId="0" xfId="9" applyAlignment="1">
      <alignment vertical="center"/>
    </xf>
    <xf numFmtId="3" fontId="45" fillId="0" borderId="28" xfId="9" applyNumberFormat="1" applyFont="1" applyBorder="1" applyAlignment="1">
      <alignment horizontal="center" vertical="center" wrapText="1"/>
    </xf>
    <xf numFmtId="0" fontId="41" fillId="0" borderId="0" xfId="9" applyAlignment="1">
      <alignment horizontal="center" vertical="center"/>
    </xf>
    <xf numFmtId="0" fontId="41" fillId="0" borderId="0" xfId="9" applyAlignment="1">
      <alignment wrapText="1"/>
    </xf>
    <xf numFmtId="0" fontId="47" fillId="0" borderId="0" xfId="9" applyFont="1" applyAlignment="1">
      <alignment wrapText="1"/>
    </xf>
    <xf numFmtId="0" fontId="48" fillId="0" borderId="0" xfId="9" applyFont="1" applyAlignment="1">
      <alignment wrapText="1"/>
    </xf>
    <xf numFmtId="0" fontId="49" fillId="0" borderId="0" xfId="9" applyFont="1" applyAlignment="1">
      <alignment wrapText="1"/>
    </xf>
    <xf numFmtId="0" fontId="38" fillId="0" borderId="0" xfId="0" applyFont="1" applyAlignment="1">
      <alignment horizontal="center" vertical="center"/>
    </xf>
    <xf numFmtId="0" fontId="0" fillId="0" borderId="0" xfId="0"/>
    <xf numFmtId="0" fontId="6" fillId="0" borderId="0" xfId="2" applyFont="1"/>
    <xf numFmtId="0" fontId="15" fillId="2" borderId="0" xfId="0" applyFont="1" applyFill="1" applyAlignment="1">
      <alignment horizontal="center" vertical="center" wrapText="1"/>
    </xf>
    <xf numFmtId="0" fontId="14" fillId="0" borderId="0" xfId="2" quotePrefix="1" applyAlignment="1">
      <alignment horizontal="center" vertical="center" wrapText="1"/>
    </xf>
    <xf numFmtId="0" fontId="2" fillId="0" borderId="0" xfId="0" applyFont="1" applyAlignment="1" applyProtection="1">
      <alignment horizontal="center" vertical="center" wrapText="1"/>
      <protection locked="0"/>
    </xf>
    <xf numFmtId="0" fontId="9" fillId="0" borderId="0" xfId="0" applyFont="1" applyAlignment="1" applyProtection="1">
      <alignment horizontal="left" vertical="center"/>
      <protection locked="0"/>
    </xf>
    <xf numFmtId="0" fontId="38" fillId="0" borderId="0" xfId="0" applyFont="1" applyAlignment="1" applyProtection="1">
      <alignment horizontal="center" vertical="center"/>
      <protection locked="0"/>
    </xf>
    <xf numFmtId="0" fontId="0" fillId="0" borderId="10" xfId="0" applyBorder="1" applyAlignment="1" applyProtection="1">
      <alignment horizontal="center" vertical="center" wrapText="1"/>
      <protection locked="0"/>
    </xf>
    <xf numFmtId="0" fontId="15" fillId="3" borderId="0" xfId="0" applyFont="1" applyFill="1" applyAlignment="1" applyProtection="1">
      <alignment horizontal="center" vertical="center" wrapText="1"/>
      <protection locked="0"/>
    </xf>
    <xf numFmtId="0" fontId="15" fillId="0" borderId="0" xfId="0" applyFont="1" applyAlignment="1" applyProtection="1">
      <alignment vertical="center" wrapText="1"/>
      <protection locked="0"/>
    </xf>
    <xf numFmtId="0" fontId="15" fillId="2" borderId="12" xfId="0" applyFont="1" applyFill="1" applyBorder="1" applyAlignment="1" applyProtection="1">
      <alignment horizontal="center" vertical="center" wrapText="1"/>
      <protection locked="0"/>
    </xf>
    <xf numFmtId="0" fontId="15" fillId="0" borderId="0" xfId="0" applyFont="1" applyAlignment="1" applyProtection="1">
      <alignment horizontal="center" vertical="center" wrapText="1"/>
      <protection locked="0"/>
    </xf>
    <xf numFmtId="0" fontId="14" fillId="0" borderId="13" xfId="2" quotePrefix="1" applyBorder="1" applyAlignment="1" applyProtection="1">
      <alignment horizontal="center" vertical="center" wrapText="1"/>
      <protection locked="0"/>
    </xf>
    <xf numFmtId="0" fontId="14" fillId="0" borderId="13" xfId="2" applyBorder="1" applyAlignment="1" applyProtection="1">
      <alignment horizontal="center" vertical="center" wrapText="1"/>
      <protection locked="0"/>
    </xf>
    <xf numFmtId="0" fontId="14" fillId="0" borderId="14" xfId="2" quotePrefix="1" applyBorder="1" applyAlignment="1" applyProtection="1">
      <alignment horizontal="center" vertical="center" wrapText="1"/>
      <protection locked="0"/>
    </xf>
    <xf numFmtId="0" fontId="14" fillId="0" borderId="0" xfId="2" quotePrefix="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8" fillId="2" borderId="0" xfId="0" applyFont="1" applyFill="1" applyAlignment="1" applyProtection="1">
      <alignment horizontal="center" vertical="center" wrapText="1"/>
      <protection locked="0"/>
    </xf>
    <xf numFmtId="0" fontId="0" fillId="2" borderId="0" xfId="0" applyFill="1" applyAlignment="1" applyProtection="1">
      <alignment horizontal="center" vertical="center" wrapText="1"/>
      <protection locked="0"/>
    </xf>
    <xf numFmtId="0" fontId="19" fillId="0" borderId="0" xfId="0" applyFont="1" applyAlignment="1" applyProtection="1">
      <alignment horizontal="center" vertical="center" wrapText="1"/>
      <protection locked="0"/>
    </xf>
    <xf numFmtId="0" fontId="21" fillId="0" borderId="0" xfId="2" quotePrefix="1" applyFont="1" applyAlignment="1" applyProtection="1">
      <alignment horizontal="center" vertical="center" wrapText="1"/>
      <protection locked="0"/>
    </xf>
    <xf numFmtId="0" fontId="21" fillId="0" borderId="0" xfId="2" applyFont="1" applyAlignment="1" applyProtection="1">
      <alignment horizontal="center" vertical="center" wrapText="1"/>
      <protection locked="0"/>
    </xf>
    <xf numFmtId="0" fontId="17" fillId="6" borderId="0" xfId="0" quotePrefix="1" applyFont="1" applyFill="1" applyAlignment="1" applyProtection="1">
      <alignment horizontal="center" vertical="center" wrapText="1"/>
      <protection locked="0"/>
    </xf>
    <xf numFmtId="0" fontId="19" fillId="6" borderId="0" xfId="0" applyFont="1" applyFill="1" applyAlignment="1" applyProtection="1">
      <alignment horizontal="center" vertical="center" wrapText="1"/>
      <protection locked="0"/>
    </xf>
    <xf numFmtId="0" fontId="18" fillId="6" borderId="0" xfId="0" applyFont="1" applyFill="1" applyAlignment="1" applyProtection="1">
      <alignment horizontal="center" vertical="center" wrapText="1"/>
      <protection locked="0"/>
    </xf>
    <xf numFmtId="0" fontId="3" fillId="6" borderId="0" xfId="0" applyFont="1" applyFill="1" applyAlignment="1" applyProtection="1">
      <alignment horizontal="center" vertical="center" wrapText="1"/>
      <protection locked="0"/>
    </xf>
    <xf numFmtId="0" fontId="20" fillId="0" borderId="0" xfId="0" quotePrefix="1" applyFont="1" applyAlignment="1" applyProtection="1">
      <alignment horizontal="center" vertical="center" wrapText="1"/>
      <protection locked="0"/>
    </xf>
    <xf numFmtId="165" fontId="2" fillId="0" borderId="0" xfId="0" applyNumberFormat="1" applyFont="1" applyAlignment="1" applyProtection="1">
      <alignment horizontal="center" vertical="center" wrapText="1"/>
      <protection locked="0"/>
    </xf>
    <xf numFmtId="164" fontId="2" fillId="0" borderId="0" xfId="1" applyNumberFormat="1" applyFont="1" applyAlignment="1" applyProtection="1">
      <alignment horizontal="center" vertical="center" wrapText="1"/>
      <protection locked="0"/>
    </xf>
    <xf numFmtId="9" fontId="2" fillId="0" borderId="0" xfId="1" applyFont="1" applyAlignment="1" applyProtection="1">
      <alignment horizontal="center" vertical="center" wrapText="1"/>
      <protection locked="0"/>
    </xf>
    <xf numFmtId="0" fontId="40" fillId="0" borderId="0" xfId="0"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10"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right" vertical="center" wrapText="1"/>
      <protection locked="0"/>
    </xf>
    <xf numFmtId="165" fontId="2" fillId="0" borderId="0" xfId="0" quotePrefix="1" applyNumberFormat="1" applyFont="1" applyAlignment="1" applyProtection="1">
      <alignment horizontal="center" vertical="center" wrapText="1"/>
      <protection locked="0"/>
    </xf>
    <xf numFmtId="164" fontId="2" fillId="0" borderId="0" xfId="1" quotePrefix="1" applyNumberFormat="1" applyFont="1" applyAlignment="1" applyProtection="1">
      <alignment horizontal="center" vertical="center" wrapText="1"/>
      <protection locked="0"/>
    </xf>
    <xf numFmtId="165" fontId="22" fillId="0" borderId="0" xfId="0"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9" fontId="2" fillId="0" borderId="0" xfId="1" quotePrefix="1" applyFont="1" applyAlignment="1" applyProtection="1">
      <alignment horizontal="center" vertical="center" wrapText="1"/>
      <protection locked="0"/>
    </xf>
    <xf numFmtId="0" fontId="19" fillId="6" borderId="0" xfId="0" quotePrefix="1" applyFont="1" applyFill="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3" fillId="0" borderId="0" xfId="0" quotePrefix="1" applyFont="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0" fillId="0" borderId="0" xfId="0" quotePrefix="1" applyAlignment="1" applyProtection="1">
      <alignment horizontal="right" vertical="center" wrapText="1"/>
      <protection locked="0"/>
    </xf>
    <xf numFmtId="0" fontId="1" fillId="0" borderId="0" xfId="0" quotePrefix="1" applyFont="1" applyAlignment="1" applyProtection="1">
      <alignment horizontal="right" vertical="center" wrapText="1"/>
      <protection locked="0"/>
    </xf>
    <xf numFmtId="164" fontId="3" fillId="0" borderId="0" xfId="0" quotePrefix="1" applyNumberFormat="1" applyFont="1" applyAlignment="1" applyProtection="1">
      <alignment horizontal="center" vertical="center" wrapText="1"/>
      <protection locked="0"/>
    </xf>
    <xf numFmtId="164" fontId="3" fillId="0" borderId="0" xfId="0" applyNumberFormat="1" applyFont="1" applyAlignment="1" applyProtection="1">
      <alignment horizontal="center" vertical="center" wrapText="1"/>
      <protection locked="0"/>
    </xf>
    <xf numFmtId="166" fontId="19" fillId="0" borderId="0" xfId="0" applyNumberFormat="1" applyFont="1" applyAlignment="1" applyProtection="1">
      <alignment horizontal="center" vertical="center" wrapText="1"/>
      <protection locked="0"/>
    </xf>
    <xf numFmtId="0" fontId="17" fillId="6" borderId="0" xfId="0" applyFont="1" applyFill="1" applyAlignment="1" applyProtection="1">
      <alignment horizontal="center" vertical="center" wrapText="1"/>
      <protection locked="0"/>
    </xf>
    <xf numFmtId="9" fontId="0" fillId="0" borderId="0" xfId="1" quotePrefix="1" applyFont="1" applyAlignment="1" applyProtection="1">
      <alignment horizontal="center" vertical="center" wrapText="1"/>
      <protection locked="0"/>
    </xf>
    <xf numFmtId="0" fontId="0" fillId="0" borderId="0" xfId="0" applyAlignment="1" applyProtection="1">
      <alignment horizontal="right" vertical="center" wrapText="1"/>
      <protection locked="0"/>
    </xf>
    <xf numFmtId="165" fontId="0" fillId="0" borderId="0" xfId="0" applyNumberFormat="1" applyAlignment="1" applyProtection="1">
      <alignment horizontal="center" vertical="center" wrapText="1"/>
      <protection locked="0"/>
    </xf>
    <xf numFmtId="164" fontId="0" fillId="0" borderId="0" xfId="1" quotePrefix="1" applyNumberFormat="1" applyFont="1" applyAlignment="1" applyProtection="1">
      <alignment horizontal="center" vertical="center" wrapText="1"/>
      <protection locked="0"/>
    </xf>
    <xf numFmtId="0" fontId="20" fillId="0" borderId="0" xfId="0" quotePrefix="1" applyFont="1" applyAlignment="1" applyProtection="1">
      <alignment horizontal="right" vertical="center" wrapText="1"/>
      <protection locked="0"/>
    </xf>
    <xf numFmtId="165" fontId="20" fillId="0" borderId="0" xfId="0" quotePrefix="1" applyNumberFormat="1" applyFont="1" applyAlignment="1" applyProtection="1">
      <alignment horizontal="right" vertical="center" wrapText="1"/>
      <protection locked="0"/>
    </xf>
    <xf numFmtId="0" fontId="0" fillId="0" borderId="0" xfId="0" applyAlignment="1" applyProtection="1">
      <alignment horizontal="center"/>
      <protection locked="0"/>
    </xf>
    <xf numFmtId="165" fontId="2" fillId="0" borderId="0" xfId="0" applyNumberFormat="1" applyFont="1" applyAlignment="1">
      <alignment horizontal="center" vertical="center" wrapText="1"/>
    </xf>
    <xf numFmtId="164" fontId="2" fillId="0" borderId="0" xfId="0" quotePrefix="1" applyNumberFormat="1" applyFont="1" applyAlignment="1">
      <alignment horizontal="center" vertical="center" wrapText="1"/>
    </xf>
    <xf numFmtId="164" fontId="2" fillId="0" borderId="0" xfId="1" applyNumberFormat="1" applyFont="1" applyAlignment="1">
      <alignment horizontal="center" vertical="center" wrapText="1"/>
    </xf>
    <xf numFmtId="165" fontId="22" fillId="0" borderId="0" xfId="0" applyNumberFormat="1" applyFont="1" applyAlignment="1">
      <alignment horizontal="center" vertical="center" wrapText="1"/>
    </xf>
    <xf numFmtId="164" fontId="2" fillId="0" borderId="0" xfId="0" applyNumberFormat="1" applyFont="1" applyAlignment="1">
      <alignment horizontal="center" vertical="center" wrapText="1"/>
    </xf>
    <xf numFmtId="164" fontId="27" fillId="0" borderId="0" xfId="1" applyNumberFormat="1" applyFont="1" applyAlignment="1">
      <alignment horizontal="center" vertical="center" wrapText="1"/>
    </xf>
    <xf numFmtId="164" fontId="0"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64" fontId="22" fillId="0" borderId="0" xfId="1" applyNumberFormat="1" applyFont="1" applyAlignment="1">
      <alignment horizontal="center" vertical="center" wrapText="1"/>
    </xf>
    <xf numFmtId="0" fontId="2" fillId="4" borderId="0" xfId="0" applyFont="1" applyFill="1" applyAlignment="1" applyProtection="1">
      <alignment horizontal="center" vertical="center" wrapText="1"/>
      <protection locked="0"/>
    </xf>
    <xf numFmtId="3" fontId="0" fillId="0" borderId="0" xfId="0" quotePrefix="1" applyNumberFormat="1" applyAlignment="1" applyProtection="1">
      <alignment horizontal="center" vertical="center" wrapText="1"/>
      <protection locked="0"/>
    </xf>
    <xf numFmtId="0" fontId="27" fillId="0" borderId="0" xfId="0" applyFont="1" applyAlignment="1" applyProtection="1">
      <alignment horizontal="center" vertical="center" wrapText="1"/>
      <protection locked="0"/>
    </xf>
    <xf numFmtId="164" fontId="17" fillId="6" borderId="0" xfId="1" applyNumberFormat="1" applyFont="1" applyFill="1" applyAlignment="1" applyProtection="1">
      <alignment horizontal="center" vertical="center" wrapText="1"/>
      <protection locked="0"/>
    </xf>
    <xf numFmtId="164" fontId="19" fillId="6" borderId="0" xfId="1" applyNumberFormat="1" applyFont="1" applyFill="1" applyAlignment="1" applyProtection="1">
      <alignment horizontal="center" vertical="center" wrapText="1"/>
      <protection locked="0"/>
    </xf>
    <xf numFmtId="164" fontId="40" fillId="0" borderId="0" xfId="0" applyNumberFormat="1" applyFont="1" applyAlignment="1">
      <alignment horizontal="center" vertical="center" wrapText="1"/>
    </xf>
    <xf numFmtId="165" fontId="42" fillId="8" borderId="22" xfId="9" applyNumberFormat="1" applyFont="1" applyFill="1" applyBorder="1" applyAlignment="1">
      <alignment vertical="center"/>
    </xf>
    <xf numFmtId="165" fontId="42" fillId="8" borderId="23" xfId="9" applyNumberFormat="1" applyFont="1" applyFill="1" applyBorder="1" applyAlignment="1">
      <alignment vertical="center"/>
    </xf>
    <xf numFmtId="165" fontId="42" fillId="8" borderId="23" xfId="9" applyNumberFormat="1" applyFont="1" applyFill="1" applyBorder="1" applyAlignment="1">
      <alignment horizontal="center" vertical="center"/>
    </xf>
    <xf numFmtId="165" fontId="42" fillId="8" borderId="24" xfId="9" applyNumberFormat="1" applyFont="1" applyFill="1" applyBorder="1" applyAlignment="1">
      <alignment vertical="center"/>
    </xf>
    <xf numFmtId="165" fontId="44" fillId="0" borderId="32" xfId="9" applyNumberFormat="1" applyFont="1" applyBorder="1" applyAlignment="1">
      <alignment vertical="center"/>
    </xf>
    <xf numFmtId="165" fontId="45" fillId="0" borderId="33" xfId="9" applyNumberFormat="1" applyFont="1" applyBorder="1" applyAlignment="1">
      <alignment horizontal="center" vertical="center"/>
    </xf>
    <xf numFmtId="165" fontId="44" fillId="0" borderId="1" xfId="9" applyNumberFormat="1" applyFont="1" applyBorder="1" applyAlignment="1">
      <alignment vertical="center"/>
    </xf>
    <xf numFmtId="165" fontId="45" fillId="0" borderId="25" xfId="9" applyNumberFormat="1" applyFont="1" applyBorder="1" applyAlignment="1">
      <alignment horizontal="left" vertical="center" wrapText="1"/>
    </xf>
    <xf numFmtId="165" fontId="45" fillId="0" borderId="26" xfId="9" applyNumberFormat="1" applyFont="1" applyBorder="1" applyAlignment="1">
      <alignment horizontal="center" vertical="center"/>
    </xf>
    <xf numFmtId="165" fontId="45" fillId="0" borderId="28" xfId="9" applyNumberFormat="1" applyFont="1" applyBorder="1" applyAlignment="1">
      <alignment horizontal="center" vertical="center" wrapText="1"/>
    </xf>
    <xf numFmtId="165" fontId="45" fillId="0" borderId="25" xfId="9" applyNumberFormat="1" applyFont="1" applyBorder="1" applyAlignment="1">
      <alignment vertical="center"/>
    </xf>
    <xf numFmtId="165" fontId="45" fillId="0" borderId="27" xfId="9" applyNumberFormat="1" applyFont="1" applyBorder="1" applyAlignment="1">
      <alignment horizontal="center" vertical="center" wrapText="1"/>
    </xf>
    <xf numFmtId="165" fontId="45" fillId="0" borderId="41" xfId="9" applyNumberFormat="1" applyFont="1" applyBorder="1" applyAlignment="1">
      <alignment horizontal="left" vertical="center" wrapText="1"/>
    </xf>
    <xf numFmtId="169" fontId="45" fillId="0" borderId="28" xfId="9" applyNumberFormat="1" applyFont="1" applyBorder="1" applyAlignment="1">
      <alignment horizontal="center" vertical="center"/>
    </xf>
    <xf numFmtId="165" fontId="45" fillId="0" borderId="30" xfId="9" applyNumberFormat="1" applyFont="1" applyBorder="1" applyAlignment="1">
      <alignment horizontal="center" vertical="center"/>
    </xf>
    <xf numFmtId="165" fontId="45" fillId="0" borderId="31" xfId="9" applyNumberFormat="1" applyFont="1" applyBorder="1" applyAlignment="1">
      <alignment horizontal="center" vertical="center" wrapText="1"/>
    </xf>
    <xf numFmtId="165" fontId="45" fillId="0" borderId="4" xfId="9" applyNumberFormat="1" applyFont="1" applyBorder="1" applyAlignment="1">
      <alignment horizontal="left" vertical="center" wrapText="1"/>
    </xf>
    <xf numFmtId="165" fontId="45" fillId="0" borderId="32" xfId="9" applyNumberFormat="1" applyFont="1" applyBorder="1" applyAlignment="1">
      <alignment horizontal="left" vertical="center" wrapText="1"/>
    </xf>
    <xf numFmtId="165" fontId="43" fillId="0" borderId="35" xfId="9" applyNumberFormat="1" applyFont="1" applyBorder="1" applyAlignment="1">
      <alignment horizontal="center" vertical="center"/>
    </xf>
    <xf numFmtId="165" fontId="45" fillId="0" borderId="1" xfId="9" applyNumberFormat="1" applyFont="1" applyBorder="1" applyAlignment="1">
      <alignment horizontal="left" vertical="center" wrapText="1"/>
    </xf>
    <xf numFmtId="165" fontId="45" fillId="0" borderId="6" xfId="9" applyNumberFormat="1" applyFont="1" applyBorder="1" applyAlignment="1">
      <alignment horizontal="left" vertical="center" wrapText="1"/>
    </xf>
    <xf numFmtId="165" fontId="45" fillId="0" borderId="7" xfId="9" applyNumberFormat="1" applyFont="1" applyBorder="1" applyAlignment="1">
      <alignment horizontal="center" vertical="center"/>
    </xf>
    <xf numFmtId="168" fontId="45" fillId="0" borderId="35" xfId="9" applyNumberFormat="1" applyFont="1" applyBorder="1" applyAlignment="1">
      <alignment horizontal="center" vertical="center"/>
    </xf>
    <xf numFmtId="168" fontId="45" fillId="0" borderId="28" xfId="9" applyNumberFormat="1" applyFont="1" applyBorder="1" applyAlignment="1">
      <alignment horizontal="center" vertical="center"/>
    </xf>
    <xf numFmtId="165" fontId="46" fillId="0" borderId="32" xfId="9" applyNumberFormat="1" applyFont="1" applyBorder="1" applyAlignment="1">
      <alignment horizontal="center" vertical="center" wrapText="1"/>
    </xf>
    <xf numFmtId="165" fontId="45" fillId="0" borderId="39" xfId="9" applyNumberFormat="1" applyFont="1" applyBorder="1" applyAlignment="1">
      <alignment horizontal="center" vertical="center" wrapText="1"/>
    </xf>
    <xf numFmtId="165" fontId="45" fillId="0" borderId="40" xfId="9" applyNumberFormat="1" applyFont="1" applyBorder="1" applyAlignment="1">
      <alignment horizontal="center" vertical="center" wrapText="1"/>
    </xf>
    <xf numFmtId="165" fontId="45" fillId="0" borderId="35" xfId="9" applyNumberFormat="1" applyFont="1" applyBorder="1" applyAlignment="1">
      <alignment horizontal="center" vertical="center" wrapText="1"/>
    </xf>
    <xf numFmtId="165" fontId="46" fillId="0" borderId="25" xfId="9" applyNumberFormat="1" applyFont="1" applyBorder="1" applyAlignment="1">
      <alignment horizontal="center" vertical="center" wrapText="1"/>
    </xf>
    <xf numFmtId="165" fontId="45" fillId="0" borderId="26" xfId="9" applyNumberFormat="1" applyFont="1" applyBorder="1" applyAlignment="1">
      <alignment horizontal="center" vertical="center" wrapText="1"/>
    </xf>
    <xf numFmtId="165" fontId="45" fillId="0" borderId="43" xfId="9" applyNumberFormat="1" applyFont="1" applyBorder="1" applyAlignment="1">
      <alignment horizontal="center" vertical="center" wrapText="1"/>
    </xf>
    <xf numFmtId="165" fontId="45" fillId="0" borderId="25" xfId="9" applyNumberFormat="1" applyFont="1" applyBorder="1" applyAlignment="1">
      <alignment horizontal="center" vertical="center"/>
    </xf>
    <xf numFmtId="165" fontId="45" fillId="0" borderId="29" xfId="9" applyNumberFormat="1" applyFont="1" applyBorder="1" applyAlignment="1">
      <alignment horizontal="center" vertical="center"/>
    </xf>
    <xf numFmtId="165" fontId="45" fillId="0" borderId="36" xfId="9" applyNumberFormat="1" applyFont="1" applyBorder="1" applyAlignment="1">
      <alignment horizontal="center" vertical="center"/>
    </xf>
    <xf numFmtId="165" fontId="45" fillId="0" borderId="44" xfId="9" applyNumberFormat="1" applyFont="1" applyBorder="1" applyAlignment="1">
      <alignment horizontal="center" vertical="center" wrapText="1"/>
    </xf>
    <xf numFmtId="165" fontId="45" fillId="10" borderId="32" xfId="9" applyNumberFormat="1" applyFont="1" applyFill="1" applyBorder="1" applyAlignment="1">
      <alignment vertical="center"/>
    </xf>
    <xf numFmtId="165" fontId="45" fillId="10" borderId="33" xfId="9" applyNumberFormat="1" applyFont="1" applyFill="1" applyBorder="1" applyAlignment="1">
      <alignment horizontal="center" vertical="center"/>
    </xf>
    <xf numFmtId="14" fontId="36" fillId="0" borderId="0" xfId="0" applyNumberFormat="1" applyFont="1" applyAlignment="1" applyProtection="1">
      <alignment horizontal="center" vertical="center" wrapText="1"/>
      <protection locked="0"/>
    </xf>
    <xf numFmtId="2" fontId="2" fillId="0" borderId="0" xfId="0" applyNumberFormat="1" applyFont="1" applyAlignment="1" applyProtection="1">
      <alignment horizontal="center" vertical="center" wrapText="1"/>
      <protection locked="0"/>
    </xf>
    <xf numFmtId="164" fontId="22" fillId="0" borderId="0" xfId="1" applyNumberFormat="1" applyFont="1" applyAlignment="1" applyProtection="1">
      <alignment horizontal="center" vertical="center" wrapText="1"/>
      <protection locked="0"/>
    </xf>
    <xf numFmtId="164" fontId="0" fillId="0" borderId="0" xfId="0" applyNumberFormat="1" applyAlignment="1">
      <alignment horizontal="center" vertical="center" wrapText="1"/>
    </xf>
    <xf numFmtId="166" fontId="0" fillId="0" borderId="0" xfId="0" applyNumberFormat="1" applyProtection="1">
      <protection locked="0"/>
    </xf>
    <xf numFmtId="0" fontId="2" fillId="0" borderId="0" xfId="0" applyFont="1" applyAlignment="1">
      <alignment vertical="center" wrapText="1"/>
    </xf>
    <xf numFmtId="0" fontId="2" fillId="0" borderId="0" xfId="0" applyFont="1" applyAlignment="1" applyProtection="1">
      <alignment vertical="center" wrapText="1"/>
      <protection locked="0"/>
    </xf>
    <xf numFmtId="0" fontId="2" fillId="0" borderId="0" xfId="0" applyFont="1" applyAlignment="1" applyProtection="1">
      <alignment horizontal="left" vertical="center" wrapText="1"/>
      <protection locked="0"/>
    </xf>
    <xf numFmtId="10" fontId="4" fillId="0" borderId="0" xfId="1" applyNumberFormat="1" applyAlignment="1">
      <alignment horizontal="center"/>
    </xf>
    <xf numFmtId="0" fontId="0" fillId="0" borderId="0" xfId="0"/>
    <xf numFmtId="165" fontId="45" fillId="0" borderId="29" xfId="9" applyNumberFormat="1" applyFont="1" applyBorder="1" applyAlignment="1">
      <alignment horizontal="left" vertical="center" wrapText="1"/>
    </xf>
    <xf numFmtId="165" fontId="2" fillId="0" borderId="0" xfId="0" applyNumberFormat="1" applyFont="1" applyFill="1" applyAlignment="1" applyProtection="1">
      <alignment horizontal="center" vertical="center" wrapText="1"/>
      <protection locked="0"/>
    </xf>
    <xf numFmtId="3" fontId="2" fillId="0" borderId="0" xfId="0" applyNumberFormat="1" applyFont="1" applyFill="1" applyAlignment="1" applyProtection="1">
      <alignment horizontal="center" vertical="center" wrapText="1"/>
      <protection locked="0"/>
    </xf>
    <xf numFmtId="164" fontId="2" fillId="0" borderId="0" xfId="1" applyNumberFormat="1" applyFont="1" applyFill="1" applyAlignment="1" applyProtection="1">
      <alignment horizontal="center" vertical="center" wrapText="1"/>
      <protection locked="0"/>
    </xf>
    <xf numFmtId="166" fontId="0" fillId="0" borderId="0" xfId="0" applyNumberFormat="1" applyFill="1" applyAlignment="1" applyProtection="1">
      <alignment horizontal="center"/>
      <protection locked="0"/>
    </xf>
    <xf numFmtId="165" fontId="0" fillId="0" borderId="0" xfId="0" applyNumberFormat="1" applyFill="1" applyAlignment="1" applyProtection="1">
      <alignment horizontal="center"/>
      <protection locked="0"/>
    </xf>
    <xf numFmtId="165" fontId="45" fillId="0" borderId="46" xfId="9" applyNumberFormat="1" applyFont="1" applyBorder="1" applyAlignment="1">
      <alignment horizontal="center" vertical="center"/>
    </xf>
    <xf numFmtId="167" fontId="45" fillId="9" borderId="0" xfId="9" applyNumberFormat="1" applyFont="1" applyFill="1" applyBorder="1" applyAlignment="1">
      <alignment horizontal="right" vertical="center"/>
    </xf>
    <xf numFmtId="0" fontId="43" fillId="9" borderId="5" xfId="9" applyFont="1" applyFill="1" applyBorder="1" applyAlignment="1">
      <alignment vertical="center"/>
    </xf>
    <xf numFmtId="167" fontId="45" fillId="9" borderId="0" xfId="9" applyNumberFormat="1" applyFont="1" applyFill="1" applyBorder="1" applyAlignment="1">
      <alignment horizontal="left" vertical="center"/>
    </xf>
    <xf numFmtId="0" fontId="43" fillId="9" borderId="5" xfId="9" applyFont="1" applyFill="1" applyBorder="1" applyAlignment="1">
      <alignment horizontal="left" vertical="center"/>
    </xf>
    <xf numFmtId="165" fontId="45" fillId="9" borderId="0" xfId="9" applyNumberFormat="1" applyFont="1" applyFill="1" applyBorder="1" applyAlignment="1">
      <alignment horizontal="right" vertical="center" wrapText="1"/>
    </xf>
    <xf numFmtId="0" fontId="43" fillId="9" borderId="5" xfId="9" applyFont="1" applyFill="1" applyBorder="1" applyAlignment="1">
      <alignment vertical="center" wrapText="1"/>
    </xf>
    <xf numFmtId="165" fontId="42" fillId="9" borderId="0" xfId="9" applyNumberFormat="1" applyFont="1" applyFill="1" applyBorder="1" applyAlignment="1">
      <alignment vertical="center"/>
    </xf>
    <xf numFmtId="168" fontId="45" fillId="9" borderId="0" xfId="9" applyNumberFormat="1" applyFont="1" applyFill="1" applyBorder="1" applyAlignment="1">
      <alignment horizontal="right" vertical="center"/>
    </xf>
    <xf numFmtId="0" fontId="43" fillId="9" borderId="0" xfId="9" applyFont="1" applyFill="1" applyBorder="1" applyAlignment="1">
      <alignment vertical="center"/>
    </xf>
    <xf numFmtId="165" fontId="45" fillId="9" borderId="0" xfId="9" applyNumberFormat="1" applyFont="1" applyFill="1" applyBorder="1" applyAlignment="1">
      <alignment horizontal="center" vertical="center" wrapText="1"/>
    </xf>
    <xf numFmtId="0" fontId="43" fillId="9" borderId="0" xfId="9" applyFont="1" applyFill="1" applyBorder="1" applyAlignment="1">
      <alignment horizontal="center" vertical="center"/>
    </xf>
    <xf numFmtId="165" fontId="45" fillId="10" borderId="6" xfId="9" applyNumberFormat="1" applyFont="1" applyFill="1" applyBorder="1" applyAlignment="1">
      <alignment vertical="center"/>
    </xf>
    <xf numFmtId="165" fontId="45" fillId="10" borderId="7" xfId="9" applyNumberFormat="1" applyFont="1" applyFill="1" applyBorder="1" applyAlignment="1">
      <alignment horizontal="center" vertical="center"/>
    </xf>
    <xf numFmtId="167" fontId="45" fillId="0" borderId="47" xfId="9" applyNumberFormat="1" applyFont="1" applyBorder="1" applyAlignment="1">
      <alignment horizontal="center" vertical="center"/>
    </xf>
    <xf numFmtId="0" fontId="43" fillId="9" borderId="8" xfId="9" applyFont="1" applyFill="1" applyBorder="1" applyAlignment="1">
      <alignment vertical="center"/>
    </xf>
    <xf numFmtId="0" fontId="12" fillId="0" borderId="9" xfId="0" applyFont="1" applyBorder="1"/>
    <xf numFmtId="0" fontId="12" fillId="0" borderId="0" xfId="0" applyFont="1"/>
    <xf numFmtId="0" fontId="0" fillId="0" borderId="9" xfId="0" applyBorder="1" applyAlignment="1">
      <alignment vertical="center"/>
    </xf>
    <xf numFmtId="0" fontId="50" fillId="0" borderId="9" xfId="0" applyFont="1" applyBorder="1" applyAlignment="1">
      <alignment vertical="center" wrapText="1"/>
    </xf>
    <xf numFmtId="0" fontId="0" fillId="0" borderId="9" xfId="0" applyBorder="1" applyAlignment="1">
      <alignment wrapText="1"/>
    </xf>
    <xf numFmtId="0" fontId="0" fillId="0" borderId="9" xfId="0" applyBorder="1" applyAlignment="1">
      <alignment vertical="center" wrapText="1"/>
    </xf>
    <xf numFmtId="0" fontId="51" fillId="0" borderId="9" xfId="0" applyFont="1" applyBorder="1" applyAlignment="1">
      <alignment vertical="center" wrapText="1"/>
    </xf>
    <xf numFmtId="0" fontId="0" fillId="0" borderId="9" xfId="0" applyBorder="1"/>
    <xf numFmtId="0" fontId="0" fillId="0" borderId="9" xfId="0" applyBorder="1" applyAlignment="1">
      <alignment vertical="top" wrapText="1"/>
    </xf>
    <xf numFmtId="0" fontId="2" fillId="0" borderId="9" xfId="0" applyFont="1" applyBorder="1" applyAlignment="1">
      <alignment vertical="center" wrapText="1"/>
    </xf>
    <xf numFmtId="0" fontId="0" fillId="0" borderId="9" xfId="0" applyBorder="1" applyAlignment="1">
      <alignment horizontal="left" vertical="top"/>
    </xf>
    <xf numFmtId="0" fontId="0" fillId="0" borderId="9" xfId="0" applyBorder="1" applyAlignment="1">
      <alignment horizontal="left" vertical="top" wrapText="1"/>
    </xf>
    <xf numFmtId="0" fontId="14" fillId="0" borderId="0" xfId="10" applyBorder="1"/>
    <xf numFmtId="0" fontId="0" fillId="0" borderId="9" xfId="0" applyBorder="1" applyAlignment="1">
      <alignment vertical="top"/>
    </xf>
    <xf numFmtId="0" fontId="2" fillId="0" borderId="9" xfId="0" applyFont="1" applyBorder="1" applyAlignment="1">
      <alignment vertical="center"/>
    </xf>
    <xf numFmtId="0" fontId="0" fillId="0" borderId="45" xfId="0" applyBorder="1"/>
    <xf numFmtId="0" fontId="20" fillId="0" borderId="9" xfId="0" quotePrefix="1" applyFont="1" applyBorder="1" applyAlignment="1">
      <alignment horizontal="right" vertical="center" wrapText="1"/>
    </xf>
    <xf numFmtId="0" fontId="20" fillId="11" borderId="9" xfId="0" quotePrefix="1" applyFont="1" applyFill="1" applyBorder="1" applyAlignment="1">
      <alignment horizontal="right" vertical="center" wrapText="1"/>
    </xf>
    <xf numFmtId="0" fontId="56" fillId="0" borderId="9" xfId="0" applyFont="1" applyBorder="1"/>
    <xf numFmtId="0" fontId="2" fillId="11" borderId="9" xfId="0" applyFont="1" applyFill="1" applyBorder="1" applyAlignment="1">
      <alignment vertical="center"/>
    </xf>
    <xf numFmtId="0" fontId="50" fillId="0" borderId="9" xfId="0" applyFont="1" applyBorder="1" applyAlignment="1">
      <alignment vertical="center"/>
    </xf>
    <xf numFmtId="0" fontId="50" fillId="0" borderId="9" xfId="0" applyFont="1" applyBorder="1"/>
    <xf numFmtId="0" fontId="2" fillId="0" borderId="9" xfId="0" applyFont="1" applyBorder="1" applyAlignment="1">
      <alignment vertical="top" wrapText="1"/>
    </xf>
    <xf numFmtId="0" fontId="2" fillId="11" borderId="9" xfId="0" applyFont="1" applyFill="1" applyBorder="1"/>
    <xf numFmtId="0" fontId="2" fillId="11" borderId="9" xfId="0" applyFont="1" applyFill="1" applyBorder="1" applyAlignment="1">
      <alignment horizontal="left" vertical="top"/>
    </xf>
    <xf numFmtId="0" fontId="2" fillId="0" borderId="9" xfId="0" applyFont="1" applyBorder="1" applyAlignment="1">
      <alignment horizontal="left" vertical="top"/>
    </xf>
    <xf numFmtId="0" fontId="2" fillId="11" borderId="9" xfId="0" applyFont="1" applyFill="1" applyBorder="1" applyAlignment="1">
      <alignment vertical="center" wrapText="1"/>
    </xf>
    <xf numFmtId="0" fontId="2" fillId="11" borderId="9" xfId="0" applyFont="1" applyFill="1" applyBorder="1" applyAlignment="1">
      <alignment vertical="top"/>
    </xf>
    <xf numFmtId="0" fontId="2" fillId="0" borderId="9" xfId="0" applyFont="1" applyBorder="1" applyAlignment="1">
      <alignment vertical="top"/>
    </xf>
    <xf numFmtId="0" fontId="50" fillId="0" borderId="9" xfId="0" applyFont="1" applyBorder="1" applyAlignment="1">
      <alignment vertical="top" wrapText="1"/>
    </xf>
    <xf numFmtId="0" fontId="40" fillId="0" borderId="9" xfId="0" applyFont="1" applyBorder="1" applyAlignment="1">
      <alignment wrapText="1"/>
    </xf>
    <xf numFmtId="0" fontId="2" fillId="11" borderId="9" xfId="0" applyFont="1" applyFill="1" applyBorder="1" applyAlignment="1">
      <alignment wrapText="1"/>
    </xf>
    <xf numFmtId="0" fontId="2" fillId="0" borderId="9" xfId="0" applyFont="1" applyBorder="1"/>
    <xf numFmtId="0" fontId="2" fillId="0" borderId="0" xfId="0" applyFont="1"/>
    <xf numFmtId="0" fontId="38" fillId="0" borderId="0" xfId="0" applyFont="1" applyAlignment="1">
      <alignment horizontal="center" vertical="center"/>
    </xf>
    <xf numFmtId="0" fontId="0" fillId="0" borderId="0" xfId="0"/>
    <xf numFmtId="0" fontId="6" fillId="3" borderId="0" xfId="0" applyFont="1" applyFill="1" applyAlignment="1">
      <alignment horizontal="center"/>
    </xf>
    <xf numFmtId="0" fontId="6" fillId="2" borderId="0" xfId="2" applyFont="1" applyFill="1" applyAlignment="1">
      <alignment horizontal="center"/>
    </xf>
    <xf numFmtId="165" fontId="45" fillId="0" borderId="29" xfId="9" applyNumberFormat="1" applyFont="1" applyBorder="1" applyAlignment="1">
      <alignment horizontal="left" vertical="center" wrapText="1"/>
    </xf>
    <xf numFmtId="0" fontId="0" fillId="0" borderId="46" xfId="0" applyBorder="1"/>
    <xf numFmtId="165" fontId="45" fillId="0" borderId="36" xfId="9" applyNumberFormat="1" applyFont="1" applyBorder="1" applyAlignment="1">
      <alignment horizontal="left" vertical="center" wrapText="1"/>
    </xf>
    <xf numFmtId="0" fontId="0" fillId="0" borderId="30" xfId="0" applyBorder="1"/>
    <xf numFmtId="0" fontId="37" fillId="0" borderId="0" xfId="0" applyFont="1" applyAlignment="1">
      <alignment horizontal="left" vertical="center" wrapText="1"/>
    </xf>
    <xf numFmtId="0" fontId="0" fillId="0" borderId="0" xfId="0" applyProtection="1">
      <protection locked="0"/>
    </xf>
    <xf numFmtId="0" fontId="15" fillId="2" borderId="0" xfId="0" applyFont="1" applyFill="1" applyAlignment="1">
      <alignment horizontal="center" vertical="center" wrapText="1"/>
    </xf>
    <xf numFmtId="0" fontId="15" fillId="2" borderId="17" xfId="0" applyFont="1" applyFill="1" applyBorder="1" applyAlignment="1">
      <alignment horizontal="center" vertical="center" wrapText="1"/>
    </xf>
    <xf numFmtId="0" fontId="0" fillId="0" borderId="19" xfId="0" applyBorder="1"/>
    <xf numFmtId="0" fontId="14" fillId="0" borderId="0" xfId="2" quotePrefix="1" applyAlignment="1">
      <alignment horizontal="center" vertical="center" wrapText="1"/>
    </xf>
    <xf numFmtId="0" fontId="14" fillId="0" borderId="17" xfId="2" quotePrefix="1" applyBorder="1" applyAlignment="1">
      <alignment horizontal="center" vertical="center" wrapText="1"/>
    </xf>
    <xf numFmtId="0" fontId="14" fillId="0" borderId="17" xfId="2" quotePrefix="1" applyBorder="1" applyAlignment="1">
      <alignment horizontal="center"/>
    </xf>
    <xf numFmtId="0" fontId="14" fillId="0" borderId="21" xfId="2" quotePrefix="1" applyBorder="1" applyAlignment="1">
      <alignment horizontal="center" vertical="center" wrapText="1"/>
    </xf>
    <xf numFmtId="0" fontId="0" fillId="0" borderId="20" xfId="0" applyBorder="1"/>
  </cellXfs>
  <cellStyles count="11">
    <cellStyle name="Comma 2" xfId="3" xr:uid="{00000000-0005-0000-0000-000003000000}"/>
    <cellStyle name="Link" xfId="2" builtinId="8"/>
    <cellStyle name="Link 2" xfId="10" xr:uid="{DAD9140D-D542-4531-BFFD-B52CA790ACCC}"/>
    <cellStyle name="Normal 2" xfId="4" xr:uid="{00000000-0005-0000-0000-000004000000}"/>
    <cellStyle name="Normal 3" xfId="5" xr:uid="{00000000-0005-0000-0000-000005000000}"/>
    <cellStyle name="Normal 4" xfId="6" xr:uid="{00000000-0005-0000-0000-000006000000}"/>
    <cellStyle name="Normal 7" xfId="7" xr:uid="{00000000-0005-0000-0000-000007000000}"/>
    <cellStyle name="Prozent" xfId="1" builtinId="5"/>
    <cellStyle name="Standard" xfId="0" builtinId="0"/>
    <cellStyle name="Standard 2" xfId="9" xr:uid="{00000000-0005-0000-0000-000009000000}"/>
    <cellStyle name="Standard 3"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a:ln>
          <a:prstDash val="soli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cmt04\Quoc%20Tri\Reporting%20CMT04\DMA\HFP\Historique\FP00122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excel\cmt03\SCF\Recap%20Hebdo\ReportTreso31-1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tvcr02\dedie_cm\excel\cmt03\liquidit&#233;\Gcollat\ReportHCollat00122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p518887\AppData\Local\Microsoft\Windows\Temporary%20Internet%20Files\Content.IE5\XMBO44BN\TvExtDU_HVB_2016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sinessQuery#"/>
      <sheetName val="Courbe"/>
      <sheetName val="RpFP"/>
      <sheetName val="RpFPCLF"/>
      <sheetName val="RpFPDMA"/>
      <sheetName val="Contreparties"/>
      <sheetName val="DonnéesCLF"/>
    </sheetNames>
    <sheetDataSet>
      <sheetData sheetId="0"/>
      <sheetData sheetId="1"/>
      <sheetData sheetId="2"/>
      <sheetData sheetId="3"/>
      <sheetData sheetId="4"/>
      <sheetData sheetId="5"/>
      <sheetData sheetId="6">
        <row r="13">
          <cell r="A13" t="str">
            <v>G_Centre</v>
          </cell>
          <cell r="B13" t="str">
            <v>G_Stratégie</v>
          </cell>
          <cell r="C13" t="str">
            <v>M_Système d'origine</v>
          </cell>
          <cell r="D13" t="str">
            <v>M_Numéro de référence de l'opé</v>
          </cell>
          <cell r="E13" t="str">
            <v>M_Libellé</v>
          </cell>
          <cell r="F13" t="str">
            <v>M_Date d'opération</v>
          </cell>
          <cell r="G13" t="str">
            <v>M_Date de valeur</v>
          </cell>
          <cell r="H13" t="str">
            <v>M_Date d'échéance finale</v>
          </cell>
          <cell r="I13" t="str">
            <v>M_Devise engagement</v>
          </cell>
          <cell r="J13" t="str">
            <v>M_Nominal engagement</v>
          </cell>
          <cell r="K13" t="str">
            <v>M_Valeur du taux</v>
          </cell>
          <cell r="L13" t="str">
            <v>M_Sens de l'opération</v>
          </cell>
          <cell r="M13" t="str">
            <v>M_Date de début de période</v>
          </cell>
          <cell r="N13" t="str">
            <v>M_Date de fin de période</v>
          </cell>
          <cell r="O13" t="str">
            <v>M_Montant CRD avant échéance</v>
          </cell>
        </row>
        <row r="14">
          <cell r="A14" t="str">
            <v>GFPBK</v>
          </cell>
          <cell r="B14">
            <v>1</v>
          </cell>
          <cell r="C14" t="str">
            <v>CIN</v>
          </cell>
          <cell r="D14" t="str">
            <v>53763</v>
          </cell>
          <cell r="E14" t="str">
            <v>Fonds Propres 1</v>
          </cell>
          <cell r="F14">
            <v>36889</v>
          </cell>
          <cell r="G14">
            <v>36893</v>
          </cell>
          <cell r="H14">
            <v>39815</v>
          </cell>
          <cell r="I14" t="str">
            <v>EUR</v>
          </cell>
          <cell r="J14">
            <v>455000000</v>
          </cell>
          <cell r="K14">
            <v>5.3380000000000001</v>
          </cell>
          <cell r="L14" t="str">
            <v>E</v>
          </cell>
          <cell r="M14">
            <v>36893</v>
          </cell>
          <cell r="N14">
            <v>37258</v>
          </cell>
          <cell r="O14">
            <v>455000000</v>
          </cell>
        </row>
        <row r="15">
          <cell r="A15" t="str">
            <v>GFPBK</v>
          </cell>
          <cell r="B15">
            <v>1</v>
          </cell>
          <cell r="C15" t="str">
            <v>CIN</v>
          </cell>
          <cell r="D15" t="str">
            <v>53763</v>
          </cell>
          <cell r="E15" t="str">
            <v>Fonds Propres 1</v>
          </cell>
          <cell r="F15">
            <v>36889</v>
          </cell>
          <cell r="G15">
            <v>36893</v>
          </cell>
          <cell r="H15">
            <v>39815</v>
          </cell>
          <cell r="I15" t="str">
            <v>EUR</v>
          </cell>
          <cell r="J15">
            <v>455000000</v>
          </cell>
          <cell r="K15">
            <v>5.3380000000000001</v>
          </cell>
          <cell r="L15" t="str">
            <v>E</v>
          </cell>
          <cell r="M15">
            <v>37258</v>
          </cell>
          <cell r="N15">
            <v>37623</v>
          </cell>
          <cell r="O15">
            <v>455000000</v>
          </cell>
        </row>
        <row r="16">
          <cell r="A16" t="str">
            <v>GFPBK</v>
          </cell>
          <cell r="B16">
            <v>1</v>
          </cell>
          <cell r="C16" t="str">
            <v>CIN</v>
          </cell>
          <cell r="D16" t="str">
            <v>53763</v>
          </cell>
          <cell r="E16" t="str">
            <v>Fonds Propres 1</v>
          </cell>
          <cell r="F16">
            <v>36889</v>
          </cell>
          <cell r="G16">
            <v>36893</v>
          </cell>
          <cell r="H16">
            <v>39815</v>
          </cell>
          <cell r="I16" t="str">
            <v>EUR</v>
          </cell>
          <cell r="J16">
            <v>455000000</v>
          </cell>
          <cell r="K16">
            <v>5.3380000000000001</v>
          </cell>
          <cell r="L16" t="str">
            <v>E</v>
          </cell>
          <cell r="M16">
            <v>37623</v>
          </cell>
          <cell r="N16">
            <v>37988</v>
          </cell>
          <cell r="O16">
            <v>455000000</v>
          </cell>
        </row>
        <row r="17">
          <cell r="A17" t="str">
            <v>GFPBK</v>
          </cell>
          <cell r="B17">
            <v>1</v>
          </cell>
          <cell r="C17" t="str">
            <v>CIN</v>
          </cell>
          <cell r="D17" t="str">
            <v>53763</v>
          </cell>
          <cell r="E17" t="str">
            <v>Fonds Propres 1</v>
          </cell>
          <cell r="F17">
            <v>36889</v>
          </cell>
          <cell r="G17">
            <v>36893</v>
          </cell>
          <cell r="H17">
            <v>39815</v>
          </cell>
          <cell r="I17" t="str">
            <v>EUR</v>
          </cell>
          <cell r="J17">
            <v>455000000</v>
          </cell>
          <cell r="K17">
            <v>5.3380000000000001</v>
          </cell>
          <cell r="L17" t="str">
            <v>E</v>
          </cell>
          <cell r="M17">
            <v>37988</v>
          </cell>
          <cell r="N17">
            <v>38355</v>
          </cell>
          <cell r="O17">
            <v>455000000</v>
          </cell>
        </row>
        <row r="18">
          <cell r="A18" t="str">
            <v>GFPBK</v>
          </cell>
          <cell r="B18">
            <v>1</v>
          </cell>
          <cell r="C18" t="str">
            <v>CIN</v>
          </cell>
          <cell r="D18" t="str">
            <v>53763</v>
          </cell>
          <cell r="E18" t="str">
            <v>Fonds Propres 1</v>
          </cell>
          <cell r="F18">
            <v>36889</v>
          </cell>
          <cell r="G18">
            <v>36893</v>
          </cell>
          <cell r="H18">
            <v>39815</v>
          </cell>
          <cell r="I18" t="str">
            <v>EUR</v>
          </cell>
          <cell r="J18">
            <v>455000000</v>
          </cell>
          <cell r="K18">
            <v>5.3380000000000001</v>
          </cell>
          <cell r="L18" t="str">
            <v>E</v>
          </cell>
          <cell r="M18">
            <v>38355</v>
          </cell>
          <cell r="N18">
            <v>38719</v>
          </cell>
          <cell r="O18">
            <v>455000000</v>
          </cell>
        </row>
        <row r="19">
          <cell r="A19" t="str">
            <v>GFPBK</v>
          </cell>
          <cell r="B19">
            <v>1</v>
          </cell>
          <cell r="C19" t="str">
            <v>CIN</v>
          </cell>
          <cell r="D19" t="str">
            <v>53763</v>
          </cell>
          <cell r="E19" t="str">
            <v>Fonds Propres 1</v>
          </cell>
          <cell r="F19">
            <v>36889</v>
          </cell>
          <cell r="G19">
            <v>36893</v>
          </cell>
          <cell r="H19">
            <v>39815</v>
          </cell>
          <cell r="I19" t="str">
            <v>EUR</v>
          </cell>
          <cell r="J19">
            <v>455000000</v>
          </cell>
          <cell r="K19">
            <v>5.3380000000000001</v>
          </cell>
          <cell r="L19" t="str">
            <v>E</v>
          </cell>
          <cell r="M19">
            <v>38719</v>
          </cell>
          <cell r="N19">
            <v>39084</v>
          </cell>
          <cell r="O19">
            <v>455000000</v>
          </cell>
        </row>
        <row r="20">
          <cell r="A20" t="str">
            <v>GFPBK</v>
          </cell>
          <cell r="B20">
            <v>1</v>
          </cell>
          <cell r="C20" t="str">
            <v>CIN</v>
          </cell>
          <cell r="D20" t="str">
            <v>53763</v>
          </cell>
          <cell r="E20" t="str">
            <v>Fonds Propres 1</v>
          </cell>
          <cell r="F20">
            <v>36889</v>
          </cell>
          <cell r="G20">
            <v>36893</v>
          </cell>
          <cell r="H20">
            <v>39815</v>
          </cell>
          <cell r="I20" t="str">
            <v>EUR</v>
          </cell>
          <cell r="J20">
            <v>455000000</v>
          </cell>
          <cell r="K20">
            <v>5.3380000000000001</v>
          </cell>
          <cell r="L20" t="str">
            <v>E</v>
          </cell>
          <cell r="M20">
            <v>39084</v>
          </cell>
          <cell r="N20">
            <v>39449</v>
          </cell>
          <cell r="O20">
            <v>455000000</v>
          </cell>
        </row>
        <row r="21">
          <cell r="A21" t="str">
            <v>GFPBK</v>
          </cell>
          <cell r="B21">
            <v>1</v>
          </cell>
          <cell r="C21" t="str">
            <v>CIN</v>
          </cell>
          <cell r="D21" t="str">
            <v>53763</v>
          </cell>
          <cell r="E21" t="str">
            <v>Fonds Propres 1</v>
          </cell>
          <cell r="F21">
            <v>36889</v>
          </cell>
          <cell r="G21">
            <v>36893</v>
          </cell>
          <cell r="H21">
            <v>39815</v>
          </cell>
          <cell r="I21" t="str">
            <v>EUR</v>
          </cell>
          <cell r="J21">
            <v>455000000</v>
          </cell>
          <cell r="K21">
            <v>5.3380000000000001</v>
          </cell>
          <cell r="L21" t="str">
            <v>E</v>
          </cell>
          <cell r="M21">
            <v>39449</v>
          </cell>
          <cell r="N21">
            <v>39815</v>
          </cell>
          <cell r="O21">
            <v>455000000</v>
          </cell>
        </row>
        <row r="22">
          <cell r="A22" t="str">
            <v>GFPBK</v>
          </cell>
          <cell r="B22">
            <v>1</v>
          </cell>
          <cell r="C22" t="str">
            <v>CIN</v>
          </cell>
          <cell r="D22" t="str">
            <v>53766</v>
          </cell>
          <cell r="E22" t="str">
            <v>Fonds Propres 2</v>
          </cell>
          <cell r="F22">
            <v>36889</v>
          </cell>
          <cell r="G22">
            <v>36893</v>
          </cell>
          <cell r="H22">
            <v>47485</v>
          </cell>
          <cell r="I22" t="str">
            <v>EUR</v>
          </cell>
          <cell r="J22">
            <v>50000000</v>
          </cell>
          <cell r="K22">
            <v>5.9050000000000002</v>
          </cell>
          <cell r="L22" t="str">
            <v>P</v>
          </cell>
          <cell r="M22">
            <v>36893</v>
          </cell>
          <cell r="N22">
            <v>37258</v>
          </cell>
          <cell r="O22">
            <v>50000000</v>
          </cell>
        </row>
        <row r="23">
          <cell r="A23" t="str">
            <v>GFPBK</v>
          </cell>
          <cell r="B23">
            <v>1</v>
          </cell>
          <cell r="C23" t="str">
            <v>CIN</v>
          </cell>
          <cell r="D23" t="str">
            <v>53766</v>
          </cell>
          <cell r="E23" t="str">
            <v>Fonds Propres 2</v>
          </cell>
          <cell r="F23">
            <v>36889</v>
          </cell>
          <cell r="G23">
            <v>36893</v>
          </cell>
          <cell r="H23">
            <v>47485</v>
          </cell>
          <cell r="I23" t="str">
            <v>EUR</v>
          </cell>
          <cell r="J23">
            <v>50000000</v>
          </cell>
          <cell r="K23">
            <v>5.9050000000000002</v>
          </cell>
          <cell r="L23" t="str">
            <v>P</v>
          </cell>
          <cell r="M23">
            <v>37258</v>
          </cell>
          <cell r="N23">
            <v>37623</v>
          </cell>
          <cell r="O23">
            <v>50000000</v>
          </cell>
        </row>
        <row r="24">
          <cell r="A24" t="str">
            <v>GFPBK</v>
          </cell>
          <cell r="B24">
            <v>1</v>
          </cell>
          <cell r="C24" t="str">
            <v>CIN</v>
          </cell>
          <cell r="D24" t="str">
            <v>53766</v>
          </cell>
          <cell r="E24" t="str">
            <v>Fonds Propres 2</v>
          </cell>
          <cell r="F24">
            <v>36889</v>
          </cell>
          <cell r="G24">
            <v>36893</v>
          </cell>
          <cell r="H24">
            <v>47485</v>
          </cell>
          <cell r="I24" t="str">
            <v>EUR</v>
          </cell>
          <cell r="J24">
            <v>50000000</v>
          </cell>
          <cell r="K24">
            <v>5.9050000000000002</v>
          </cell>
          <cell r="L24" t="str">
            <v>P</v>
          </cell>
          <cell r="M24">
            <v>37623</v>
          </cell>
          <cell r="N24">
            <v>37988</v>
          </cell>
          <cell r="O24">
            <v>50000000</v>
          </cell>
        </row>
        <row r="25">
          <cell r="A25" t="str">
            <v>GFPBK</v>
          </cell>
          <cell r="B25">
            <v>1</v>
          </cell>
          <cell r="C25" t="str">
            <v>CIN</v>
          </cell>
          <cell r="D25" t="str">
            <v>53766</v>
          </cell>
          <cell r="E25" t="str">
            <v>Fonds Propres 2</v>
          </cell>
          <cell r="F25">
            <v>36889</v>
          </cell>
          <cell r="G25">
            <v>36893</v>
          </cell>
          <cell r="H25">
            <v>47485</v>
          </cell>
          <cell r="I25" t="str">
            <v>EUR</v>
          </cell>
          <cell r="J25">
            <v>50000000</v>
          </cell>
          <cell r="K25">
            <v>5.9050000000000002</v>
          </cell>
          <cell r="L25" t="str">
            <v>P</v>
          </cell>
          <cell r="M25">
            <v>37988</v>
          </cell>
          <cell r="N25">
            <v>38355</v>
          </cell>
          <cell r="O25">
            <v>50000000</v>
          </cell>
        </row>
        <row r="26">
          <cell r="A26" t="str">
            <v>GFPBK</v>
          </cell>
          <cell r="B26">
            <v>1</v>
          </cell>
          <cell r="C26" t="str">
            <v>CIN</v>
          </cell>
          <cell r="D26" t="str">
            <v>53766</v>
          </cell>
          <cell r="E26" t="str">
            <v>Fonds Propres 2</v>
          </cell>
          <cell r="F26">
            <v>36889</v>
          </cell>
          <cell r="G26">
            <v>36893</v>
          </cell>
          <cell r="H26">
            <v>47485</v>
          </cell>
          <cell r="I26" t="str">
            <v>EUR</v>
          </cell>
          <cell r="J26">
            <v>50000000</v>
          </cell>
          <cell r="K26">
            <v>5.9050000000000002</v>
          </cell>
          <cell r="L26" t="str">
            <v>P</v>
          </cell>
          <cell r="M26">
            <v>38355</v>
          </cell>
          <cell r="N26">
            <v>38719</v>
          </cell>
          <cell r="O26">
            <v>50000000</v>
          </cell>
        </row>
        <row r="27">
          <cell r="A27" t="str">
            <v>GFPBK</v>
          </cell>
          <cell r="B27">
            <v>1</v>
          </cell>
          <cell r="C27" t="str">
            <v>CIN</v>
          </cell>
          <cell r="D27" t="str">
            <v>53766</v>
          </cell>
          <cell r="E27" t="str">
            <v>Fonds Propres 2</v>
          </cell>
          <cell r="F27">
            <v>36889</v>
          </cell>
          <cell r="G27">
            <v>36893</v>
          </cell>
          <cell r="H27">
            <v>47485</v>
          </cell>
          <cell r="I27" t="str">
            <v>EUR</v>
          </cell>
          <cell r="J27">
            <v>50000000</v>
          </cell>
          <cell r="K27">
            <v>5.9050000000000002</v>
          </cell>
          <cell r="L27" t="str">
            <v>P</v>
          </cell>
          <cell r="M27">
            <v>38719</v>
          </cell>
          <cell r="N27">
            <v>39084</v>
          </cell>
          <cell r="O27">
            <v>50000000</v>
          </cell>
        </row>
        <row r="28">
          <cell r="A28" t="str">
            <v>GFPBK</v>
          </cell>
          <cell r="B28">
            <v>1</v>
          </cell>
          <cell r="C28" t="str">
            <v>CIN</v>
          </cell>
          <cell r="D28" t="str">
            <v>53766</v>
          </cell>
          <cell r="E28" t="str">
            <v>Fonds Propres 2</v>
          </cell>
          <cell r="F28">
            <v>36889</v>
          </cell>
          <cell r="G28">
            <v>36893</v>
          </cell>
          <cell r="H28">
            <v>47485</v>
          </cell>
          <cell r="I28" t="str">
            <v>EUR</v>
          </cell>
          <cell r="J28">
            <v>50000000</v>
          </cell>
          <cell r="K28">
            <v>5.9050000000000002</v>
          </cell>
          <cell r="L28" t="str">
            <v>P</v>
          </cell>
          <cell r="M28">
            <v>39084</v>
          </cell>
          <cell r="N28">
            <v>39449</v>
          </cell>
          <cell r="O28">
            <v>50000000</v>
          </cell>
        </row>
        <row r="29">
          <cell r="A29" t="str">
            <v>GFPBK</v>
          </cell>
          <cell r="B29">
            <v>1</v>
          </cell>
          <cell r="C29" t="str">
            <v>CIN</v>
          </cell>
          <cell r="D29" t="str">
            <v>53766</v>
          </cell>
          <cell r="E29" t="str">
            <v>Fonds Propres 2</v>
          </cell>
          <cell r="F29">
            <v>36889</v>
          </cell>
          <cell r="G29">
            <v>36893</v>
          </cell>
          <cell r="H29">
            <v>47485</v>
          </cell>
          <cell r="I29" t="str">
            <v>EUR</v>
          </cell>
          <cell r="J29">
            <v>50000000</v>
          </cell>
          <cell r="K29">
            <v>5.9050000000000002</v>
          </cell>
          <cell r="L29" t="str">
            <v>P</v>
          </cell>
          <cell r="M29">
            <v>39449</v>
          </cell>
          <cell r="N29">
            <v>39815</v>
          </cell>
          <cell r="O29">
            <v>50000000</v>
          </cell>
        </row>
        <row r="30">
          <cell r="A30" t="str">
            <v>GFPBK</v>
          </cell>
          <cell r="B30">
            <v>1</v>
          </cell>
          <cell r="C30" t="str">
            <v>CIN</v>
          </cell>
          <cell r="D30" t="str">
            <v>53766</v>
          </cell>
          <cell r="E30" t="str">
            <v>Fonds Propres 2</v>
          </cell>
          <cell r="F30">
            <v>36889</v>
          </cell>
          <cell r="G30">
            <v>36893</v>
          </cell>
          <cell r="H30">
            <v>47485</v>
          </cell>
          <cell r="I30" t="str">
            <v>EUR</v>
          </cell>
          <cell r="J30">
            <v>50000000</v>
          </cell>
          <cell r="K30">
            <v>5.9050000000000002</v>
          </cell>
          <cell r="L30" t="str">
            <v>P</v>
          </cell>
          <cell r="M30">
            <v>39815</v>
          </cell>
          <cell r="N30">
            <v>40182</v>
          </cell>
          <cell r="O30">
            <v>50000000</v>
          </cell>
        </row>
        <row r="31">
          <cell r="A31" t="str">
            <v>GFPBK</v>
          </cell>
          <cell r="B31">
            <v>1</v>
          </cell>
          <cell r="C31" t="str">
            <v>CIN</v>
          </cell>
          <cell r="D31" t="str">
            <v>53766</v>
          </cell>
          <cell r="E31" t="str">
            <v>Fonds Propres 2</v>
          </cell>
          <cell r="F31">
            <v>36889</v>
          </cell>
          <cell r="G31">
            <v>36893</v>
          </cell>
          <cell r="H31">
            <v>47485</v>
          </cell>
          <cell r="I31" t="str">
            <v>EUR</v>
          </cell>
          <cell r="J31">
            <v>50000000</v>
          </cell>
          <cell r="K31">
            <v>5.9050000000000002</v>
          </cell>
          <cell r="L31" t="str">
            <v>P</v>
          </cell>
          <cell r="M31">
            <v>40182</v>
          </cell>
          <cell r="N31">
            <v>40546</v>
          </cell>
          <cell r="O31">
            <v>50000000</v>
          </cell>
        </row>
        <row r="32">
          <cell r="A32" t="str">
            <v>GFPBK</v>
          </cell>
          <cell r="B32">
            <v>1</v>
          </cell>
          <cell r="C32" t="str">
            <v>CIN</v>
          </cell>
          <cell r="D32" t="str">
            <v>53766</v>
          </cell>
          <cell r="E32" t="str">
            <v>Fonds Propres 2</v>
          </cell>
          <cell r="F32">
            <v>36889</v>
          </cell>
          <cell r="G32">
            <v>36893</v>
          </cell>
          <cell r="H32">
            <v>47485</v>
          </cell>
          <cell r="I32" t="str">
            <v>EUR</v>
          </cell>
          <cell r="J32">
            <v>50000000</v>
          </cell>
          <cell r="K32">
            <v>5.9050000000000002</v>
          </cell>
          <cell r="L32" t="str">
            <v>P</v>
          </cell>
          <cell r="M32">
            <v>40546</v>
          </cell>
          <cell r="N32">
            <v>40910</v>
          </cell>
          <cell r="O32">
            <v>50000000</v>
          </cell>
        </row>
        <row r="33">
          <cell r="A33" t="str">
            <v>GFPBK</v>
          </cell>
          <cell r="B33">
            <v>1</v>
          </cell>
          <cell r="C33" t="str">
            <v>CIN</v>
          </cell>
          <cell r="D33" t="str">
            <v>53766</v>
          </cell>
          <cell r="E33" t="str">
            <v>Fonds Propres 2</v>
          </cell>
          <cell r="F33">
            <v>36889</v>
          </cell>
          <cell r="G33">
            <v>36893</v>
          </cell>
          <cell r="H33">
            <v>47485</v>
          </cell>
          <cell r="I33" t="str">
            <v>EUR</v>
          </cell>
          <cell r="J33">
            <v>50000000</v>
          </cell>
          <cell r="K33">
            <v>5.9050000000000002</v>
          </cell>
          <cell r="L33" t="str">
            <v>P</v>
          </cell>
          <cell r="M33">
            <v>40910</v>
          </cell>
          <cell r="N33">
            <v>41276</v>
          </cell>
          <cell r="O33">
            <v>50000000</v>
          </cell>
        </row>
        <row r="34">
          <cell r="A34" t="str">
            <v>GFPBK</v>
          </cell>
          <cell r="B34">
            <v>1</v>
          </cell>
          <cell r="C34" t="str">
            <v>CIN</v>
          </cell>
          <cell r="D34" t="str">
            <v>53766</v>
          </cell>
          <cell r="E34" t="str">
            <v>Fonds Propres 2</v>
          </cell>
          <cell r="F34">
            <v>36889</v>
          </cell>
          <cell r="G34">
            <v>36893</v>
          </cell>
          <cell r="H34">
            <v>47485</v>
          </cell>
          <cell r="I34" t="str">
            <v>EUR</v>
          </cell>
          <cell r="J34">
            <v>50000000</v>
          </cell>
          <cell r="K34">
            <v>5.9050000000000002</v>
          </cell>
          <cell r="L34" t="str">
            <v>P</v>
          </cell>
          <cell r="M34">
            <v>41276</v>
          </cell>
          <cell r="N34">
            <v>41641</v>
          </cell>
          <cell r="O34">
            <v>50000000</v>
          </cell>
        </row>
        <row r="35">
          <cell r="A35" t="str">
            <v>GFPBK</v>
          </cell>
          <cell r="B35">
            <v>1</v>
          </cell>
          <cell r="C35" t="str">
            <v>CIN</v>
          </cell>
          <cell r="D35" t="str">
            <v>53766</v>
          </cell>
          <cell r="E35" t="str">
            <v>Fonds Propres 2</v>
          </cell>
          <cell r="F35">
            <v>36889</v>
          </cell>
          <cell r="G35">
            <v>36893</v>
          </cell>
          <cell r="H35">
            <v>47485</v>
          </cell>
          <cell r="I35" t="str">
            <v>EUR</v>
          </cell>
          <cell r="J35">
            <v>50000000</v>
          </cell>
          <cell r="K35">
            <v>5.9050000000000002</v>
          </cell>
          <cell r="L35" t="str">
            <v>P</v>
          </cell>
          <cell r="M35">
            <v>41641</v>
          </cell>
          <cell r="N35">
            <v>42006</v>
          </cell>
          <cell r="O35">
            <v>50000000</v>
          </cell>
        </row>
        <row r="36">
          <cell r="A36" t="str">
            <v>GFPBK</v>
          </cell>
          <cell r="B36">
            <v>1</v>
          </cell>
          <cell r="C36" t="str">
            <v>CIN</v>
          </cell>
          <cell r="D36" t="str">
            <v>53766</v>
          </cell>
          <cell r="E36" t="str">
            <v>Fonds Propres 2</v>
          </cell>
          <cell r="F36">
            <v>36889</v>
          </cell>
          <cell r="G36">
            <v>36893</v>
          </cell>
          <cell r="H36">
            <v>47485</v>
          </cell>
          <cell r="I36" t="str">
            <v>EUR</v>
          </cell>
          <cell r="J36">
            <v>50000000</v>
          </cell>
          <cell r="K36">
            <v>5.9050000000000002</v>
          </cell>
          <cell r="L36" t="str">
            <v>P</v>
          </cell>
          <cell r="M36">
            <v>42006</v>
          </cell>
          <cell r="N36">
            <v>42373</v>
          </cell>
          <cell r="O36">
            <v>50000000</v>
          </cell>
        </row>
        <row r="37">
          <cell r="A37" t="str">
            <v>GFPBK</v>
          </cell>
          <cell r="B37">
            <v>1</v>
          </cell>
          <cell r="C37" t="str">
            <v>CIN</v>
          </cell>
          <cell r="D37" t="str">
            <v>53766</v>
          </cell>
          <cell r="E37" t="str">
            <v>Fonds Propres 2</v>
          </cell>
          <cell r="F37">
            <v>36889</v>
          </cell>
          <cell r="G37">
            <v>36893</v>
          </cell>
          <cell r="H37">
            <v>47485</v>
          </cell>
          <cell r="I37" t="str">
            <v>EUR</v>
          </cell>
          <cell r="J37">
            <v>50000000</v>
          </cell>
          <cell r="K37">
            <v>5.9050000000000002</v>
          </cell>
          <cell r="L37" t="str">
            <v>P</v>
          </cell>
          <cell r="M37">
            <v>42373</v>
          </cell>
          <cell r="N37">
            <v>42737</v>
          </cell>
          <cell r="O37">
            <v>50000000</v>
          </cell>
        </row>
        <row r="38">
          <cell r="A38" t="str">
            <v>GFPBK</v>
          </cell>
          <cell r="B38">
            <v>1</v>
          </cell>
          <cell r="C38" t="str">
            <v>CIN</v>
          </cell>
          <cell r="D38" t="str">
            <v>53766</v>
          </cell>
          <cell r="E38" t="str">
            <v>Fonds Propres 2</v>
          </cell>
          <cell r="F38">
            <v>36889</v>
          </cell>
          <cell r="G38">
            <v>36893</v>
          </cell>
          <cell r="H38">
            <v>47485</v>
          </cell>
          <cell r="I38" t="str">
            <v>EUR</v>
          </cell>
          <cell r="J38">
            <v>50000000</v>
          </cell>
          <cell r="K38">
            <v>5.9050000000000002</v>
          </cell>
          <cell r="L38" t="str">
            <v>P</v>
          </cell>
          <cell r="M38">
            <v>42737</v>
          </cell>
          <cell r="N38">
            <v>43102</v>
          </cell>
          <cell r="O38">
            <v>50000000</v>
          </cell>
        </row>
        <row r="39">
          <cell r="A39" t="str">
            <v>GFPBK</v>
          </cell>
          <cell r="B39">
            <v>1</v>
          </cell>
          <cell r="C39" t="str">
            <v>CIN</v>
          </cell>
          <cell r="D39" t="str">
            <v>53766</v>
          </cell>
          <cell r="E39" t="str">
            <v>Fonds Propres 2</v>
          </cell>
          <cell r="F39">
            <v>36889</v>
          </cell>
          <cell r="G39">
            <v>36893</v>
          </cell>
          <cell r="H39">
            <v>47485</v>
          </cell>
          <cell r="I39" t="str">
            <v>EUR</v>
          </cell>
          <cell r="J39">
            <v>50000000</v>
          </cell>
          <cell r="K39">
            <v>5.9050000000000002</v>
          </cell>
          <cell r="L39" t="str">
            <v>P</v>
          </cell>
          <cell r="M39">
            <v>43102</v>
          </cell>
          <cell r="N39">
            <v>43467</v>
          </cell>
          <cell r="O39">
            <v>50000000</v>
          </cell>
        </row>
        <row r="40">
          <cell r="A40" t="str">
            <v>GFPBK</v>
          </cell>
          <cell r="B40">
            <v>1</v>
          </cell>
          <cell r="C40" t="str">
            <v>CIN</v>
          </cell>
          <cell r="D40" t="str">
            <v>53766</v>
          </cell>
          <cell r="E40" t="str">
            <v>Fonds Propres 2</v>
          </cell>
          <cell r="F40">
            <v>36889</v>
          </cell>
          <cell r="G40">
            <v>36893</v>
          </cell>
          <cell r="H40">
            <v>47485</v>
          </cell>
          <cell r="I40" t="str">
            <v>EUR</v>
          </cell>
          <cell r="J40">
            <v>50000000</v>
          </cell>
          <cell r="K40">
            <v>5.9050000000000002</v>
          </cell>
          <cell r="L40" t="str">
            <v>P</v>
          </cell>
          <cell r="M40">
            <v>43467</v>
          </cell>
          <cell r="N40">
            <v>43832</v>
          </cell>
          <cell r="O40">
            <v>50000000</v>
          </cell>
        </row>
        <row r="41">
          <cell r="A41" t="str">
            <v>GFPBK</v>
          </cell>
          <cell r="B41">
            <v>1</v>
          </cell>
          <cell r="C41" t="str">
            <v>CIN</v>
          </cell>
          <cell r="D41" t="str">
            <v>53766</v>
          </cell>
          <cell r="E41" t="str">
            <v>Fonds Propres 2</v>
          </cell>
          <cell r="F41">
            <v>36889</v>
          </cell>
          <cell r="G41">
            <v>36893</v>
          </cell>
          <cell r="H41">
            <v>47485</v>
          </cell>
          <cell r="I41" t="str">
            <v>EUR</v>
          </cell>
          <cell r="J41">
            <v>50000000</v>
          </cell>
          <cell r="K41">
            <v>5.9050000000000002</v>
          </cell>
          <cell r="L41" t="str">
            <v>P</v>
          </cell>
          <cell r="M41">
            <v>43832</v>
          </cell>
          <cell r="N41">
            <v>44200</v>
          </cell>
          <cell r="O41">
            <v>50000000</v>
          </cell>
        </row>
        <row r="42">
          <cell r="A42" t="str">
            <v>GFPBK</v>
          </cell>
          <cell r="B42">
            <v>1</v>
          </cell>
          <cell r="C42" t="str">
            <v>CIN</v>
          </cell>
          <cell r="D42" t="str">
            <v>53766</v>
          </cell>
          <cell r="E42" t="str">
            <v>Fonds Propres 2</v>
          </cell>
          <cell r="F42">
            <v>36889</v>
          </cell>
          <cell r="G42">
            <v>36893</v>
          </cell>
          <cell r="H42">
            <v>47485</v>
          </cell>
          <cell r="I42" t="str">
            <v>EUR</v>
          </cell>
          <cell r="J42">
            <v>50000000</v>
          </cell>
          <cell r="K42">
            <v>5.9050000000000002</v>
          </cell>
          <cell r="L42" t="str">
            <v>P</v>
          </cell>
          <cell r="M42">
            <v>44200</v>
          </cell>
          <cell r="N42">
            <v>44564</v>
          </cell>
          <cell r="O42">
            <v>50000000</v>
          </cell>
        </row>
        <row r="43">
          <cell r="A43" t="str">
            <v>GFPBK</v>
          </cell>
          <cell r="B43">
            <v>1</v>
          </cell>
          <cell r="C43" t="str">
            <v>CIN</v>
          </cell>
          <cell r="D43" t="str">
            <v>53766</v>
          </cell>
          <cell r="E43" t="str">
            <v>Fonds Propres 2</v>
          </cell>
          <cell r="F43">
            <v>36889</v>
          </cell>
          <cell r="G43">
            <v>36893</v>
          </cell>
          <cell r="H43">
            <v>47485</v>
          </cell>
          <cell r="I43" t="str">
            <v>EUR</v>
          </cell>
          <cell r="J43">
            <v>50000000</v>
          </cell>
          <cell r="K43">
            <v>5.9050000000000002</v>
          </cell>
          <cell r="L43" t="str">
            <v>P</v>
          </cell>
          <cell r="M43">
            <v>44564</v>
          </cell>
          <cell r="N43">
            <v>44928</v>
          </cell>
          <cell r="O43">
            <v>50000000</v>
          </cell>
        </row>
        <row r="44">
          <cell r="A44" t="str">
            <v>GFPBK</v>
          </cell>
          <cell r="B44">
            <v>1</v>
          </cell>
          <cell r="C44" t="str">
            <v>CIN</v>
          </cell>
          <cell r="D44" t="str">
            <v>53766</v>
          </cell>
          <cell r="E44" t="str">
            <v>Fonds Propres 2</v>
          </cell>
          <cell r="F44">
            <v>36889</v>
          </cell>
          <cell r="G44">
            <v>36893</v>
          </cell>
          <cell r="H44">
            <v>47485</v>
          </cell>
          <cell r="I44" t="str">
            <v>EUR</v>
          </cell>
          <cell r="J44">
            <v>50000000</v>
          </cell>
          <cell r="K44">
            <v>5.9050000000000002</v>
          </cell>
          <cell r="L44" t="str">
            <v>P</v>
          </cell>
          <cell r="M44">
            <v>44928</v>
          </cell>
          <cell r="N44">
            <v>45293</v>
          </cell>
          <cell r="O44">
            <v>50000000</v>
          </cell>
        </row>
        <row r="45">
          <cell r="A45" t="str">
            <v>GFPBK</v>
          </cell>
          <cell r="B45">
            <v>1</v>
          </cell>
          <cell r="C45" t="str">
            <v>CIN</v>
          </cell>
          <cell r="D45" t="str">
            <v>53766</v>
          </cell>
          <cell r="E45" t="str">
            <v>Fonds Propres 2</v>
          </cell>
          <cell r="F45">
            <v>36889</v>
          </cell>
          <cell r="G45">
            <v>36893</v>
          </cell>
          <cell r="H45">
            <v>47485</v>
          </cell>
          <cell r="I45" t="str">
            <v>EUR</v>
          </cell>
          <cell r="J45">
            <v>50000000</v>
          </cell>
          <cell r="K45">
            <v>5.9050000000000002</v>
          </cell>
          <cell r="L45" t="str">
            <v>P</v>
          </cell>
          <cell r="M45">
            <v>45293</v>
          </cell>
          <cell r="N45">
            <v>45659</v>
          </cell>
          <cell r="O45">
            <v>50000000</v>
          </cell>
        </row>
        <row r="46">
          <cell r="A46" t="str">
            <v>GFPBK</v>
          </cell>
          <cell r="B46">
            <v>1</v>
          </cell>
          <cell r="C46" t="str">
            <v>CIN</v>
          </cell>
          <cell r="D46" t="str">
            <v>53766</v>
          </cell>
          <cell r="E46" t="str">
            <v>Fonds Propres 2</v>
          </cell>
          <cell r="F46">
            <v>36889</v>
          </cell>
          <cell r="G46">
            <v>36893</v>
          </cell>
          <cell r="H46">
            <v>47485</v>
          </cell>
          <cell r="I46" t="str">
            <v>EUR</v>
          </cell>
          <cell r="J46">
            <v>50000000</v>
          </cell>
          <cell r="K46">
            <v>5.9050000000000002</v>
          </cell>
          <cell r="L46" t="str">
            <v>P</v>
          </cell>
          <cell r="M46">
            <v>45659</v>
          </cell>
          <cell r="N46">
            <v>46024</v>
          </cell>
          <cell r="O46">
            <v>50000000</v>
          </cell>
        </row>
        <row r="47">
          <cell r="A47" t="str">
            <v>GFPBK</v>
          </cell>
          <cell r="B47">
            <v>1</v>
          </cell>
          <cell r="C47" t="str">
            <v>CIN</v>
          </cell>
          <cell r="D47" t="str">
            <v>53766</v>
          </cell>
          <cell r="E47" t="str">
            <v>Fonds Propres 2</v>
          </cell>
          <cell r="F47">
            <v>36889</v>
          </cell>
          <cell r="G47">
            <v>36893</v>
          </cell>
          <cell r="H47">
            <v>47485</v>
          </cell>
          <cell r="I47" t="str">
            <v>EUR</v>
          </cell>
          <cell r="J47">
            <v>50000000</v>
          </cell>
          <cell r="K47">
            <v>5.9050000000000002</v>
          </cell>
          <cell r="L47" t="str">
            <v>P</v>
          </cell>
          <cell r="M47">
            <v>46024</v>
          </cell>
          <cell r="N47">
            <v>46391</v>
          </cell>
          <cell r="O47">
            <v>50000000</v>
          </cell>
        </row>
        <row r="48">
          <cell r="A48" t="str">
            <v>GFPBK</v>
          </cell>
          <cell r="B48">
            <v>1</v>
          </cell>
          <cell r="C48" t="str">
            <v>CIN</v>
          </cell>
          <cell r="D48" t="str">
            <v>53766</v>
          </cell>
          <cell r="E48" t="str">
            <v>Fonds Propres 2</v>
          </cell>
          <cell r="F48">
            <v>36889</v>
          </cell>
          <cell r="G48">
            <v>36893</v>
          </cell>
          <cell r="H48">
            <v>47485</v>
          </cell>
          <cell r="I48" t="str">
            <v>EUR</v>
          </cell>
          <cell r="J48">
            <v>50000000</v>
          </cell>
          <cell r="K48">
            <v>5.9050000000000002</v>
          </cell>
          <cell r="L48" t="str">
            <v>P</v>
          </cell>
          <cell r="M48">
            <v>46391</v>
          </cell>
          <cell r="N48">
            <v>46755</v>
          </cell>
          <cell r="O48">
            <v>50000000</v>
          </cell>
        </row>
        <row r="49">
          <cell r="A49" t="str">
            <v>GFPBK</v>
          </cell>
          <cell r="B49">
            <v>1</v>
          </cell>
          <cell r="C49" t="str">
            <v>CIN</v>
          </cell>
          <cell r="D49" t="str">
            <v>53766</v>
          </cell>
          <cell r="E49" t="str">
            <v>Fonds Propres 2</v>
          </cell>
          <cell r="F49">
            <v>36889</v>
          </cell>
          <cell r="G49">
            <v>36893</v>
          </cell>
          <cell r="H49">
            <v>47485</v>
          </cell>
          <cell r="I49" t="str">
            <v>EUR</v>
          </cell>
          <cell r="J49">
            <v>50000000</v>
          </cell>
          <cell r="K49">
            <v>5.9050000000000002</v>
          </cell>
          <cell r="L49" t="str">
            <v>P</v>
          </cell>
          <cell r="M49">
            <v>46755</v>
          </cell>
          <cell r="N49">
            <v>47120</v>
          </cell>
          <cell r="O49">
            <v>50000000</v>
          </cell>
        </row>
        <row r="50">
          <cell r="A50" t="str">
            <v>GFPBK</v>
          </cell>
          <cell r="B50">
            <v>1</v>
          </cell>
          <cell r="C50" t="str">
            <v>CIN</v>
          </cell>
          <cell r="D50" t="str">
            <v>53766</v>
          </cell>
          <cell r="E50" t="str">
            <v>Fonds Propres 2</v>
          </cell>
          <cell r="F50">
            <v>36889</v>
          </cell>
          <cell r="G50">
            <v>36893</v>
          </cell>
          <cell r="H50">
            <v>47485</v>
          </cell>
          <cell r="I50" t="str">
            <v>EUR</v>
          </cell>
          <cell r="J50">
            <v>50000000</v>
          </cell>
          <cell r="K50">
            <v>5.9050000000000002</v>
          </cell>
          <cell r="L50" t="str">
            <v>P</v>
          </cell>
          <cell r="M50">
            <v>47120</v>
          </cell>
          <cell r="N50">
            <v>47485</v>
          </cell>
          <cell r="O50">
            <v>50000000</v>
          </cell>
        </row>
        <row r="51">
          <cell r="A51" t="str">
            <v>GFPBK</v>
          </cell>
          <cell r="B51">
            <v>1</v>
          </cell>
          <cell r="C51" t="str">
            <v>CIN</v>
          </cell>
          <cell r="D51" t="str">
            <v>53768</v>
          </cell>
          <cell r="E51" t="str">
            <v>Fonds Propres 3</v>
          </cell>
          <cell r="F51">
            <v>36889</v>
          </cell>
          <cell r="G51">
            <v>36893</v>
          </cell>
          <cell r="H51">
            <v>46024</v>
          </cell>
          <cell r="I51" t="str">
            <v>EUR</v>
          </cell>
          <cell r="J51">
            <v>50000000</v>
          </cell>
          <cell r="K51">
            <v>5.9080000000000004</v>
          </cell>
          <cell r="L51" t="str">
            <v>P</v>
          </cell>
          <cell r="M51">
            <v>36893</v>
          </cell>
          <cell r="N51">
            <v>37258</v>
          </cell>
          <cell r="O51">
            <v>50000000</v>
          </cell>
        </row>
        <row r="52">
          <cell r="A52" t="str">
            <v>GFPBK</v>
          </cell>
          <cell r="B52">
            <v>1</v>
          </cell>
          <cell r="C52" t="str">
            <v>CIN</v>
          </cell>
          <cell r="D52" t="str">
            <v>53768</v>
          </cell>
          <cell r="E52" t="str">
            <v>Fonds Propres 3</v>
          </cell>
          <cell r="F52">
            <v>36889</v>
          </cell>
          <cell r="G52">
            <v>36893</v>
          </cell>
          <cell r="H52">
            <v>46024</v>
          </cell>
          <cell r="I52" t="str">
            <v>EUR</v>
          </cell>
          <cell r="J52">
            <v>50000000</v>
          </cell>
          <cell r="K52">
            <v>5.9080000000000004</v>
          </cell>
          <cell r="L52" t="str">
            <v>P</v>
          </cell>
          <cell r="M52">
            <v>37258</v>
          </cell>
          <cell r="N52">
            <v>37623</v>
          </cell>
          <cell r="O52">
            <v>50000000</v>
          </cell>
        </row>
        <row r="53">
          <cell r="A53" t="str">
            <v>GFPBK</v>
          </cell>
          <cell r="B53">
            <v>1</v>
          </cell>
          <cell r="C53" t="str">
            <v>CIN</v>
          </cell>
          <cell r="D53" t="str">
            <v>53768</v>
          </cell>
          <cell r="E53" t="str">
            <v>Fonds Propres 3</v>
          </cell>
          <cell r="F53">
            <v>36889</v>
          </cell>
          <cell r="G53">
            <v>36893</v>
          </cell>
          <cell r="H53">
            <v>46024</v>
          </cell>
          <cell r="I53" t="str">
            <v>EUR</v>
          </cell>
          <cell r="J53">
            <v>50000000</v>
          </cell>
          <cell r="K53">
            <v>5.9080000000000004</v>
          </cell>
          <cell r="L53" t="str">
            <v>P</v>
          </cell>
          <cell r="M53">
            <v>37623</v>
          </cell>
          <cell r="N53">
            <v>37988</v>
          </cell>
          <cell r="O53">
            <v>50000000</v>
          </cell>
        </row>
        <row r="54">
          <cell r="A54" t="str">
            <v>GFPBK</v>
          </cell>
          <cell r="B54">
            <v>1</v>
          </cell>
          <cell r="C54" t="str">
            <v>CIN</v>
          </cell>
          <cell r="D54" t="str">
            <v>53768</v>
          </cell>
          <cell r="E54" t="str">
            <v>Fonds Propres 3</v>
          </cell>
          <cell r="F54">
            <v>36889</v>
          </cell>
          <cell r="G54">
            <v>36893</v>
          </cell>
          <cell r="H54">
            <v>46024</v>
          </cell>
          <cell r="I54" t="str">
            <v>EUR</v>
          </cell>
          <cell r="J54">
            <v>50000000</v>
          </cell>
          <cell r="K54">
            <v>5.9080000000000004</v>
          </cell>
          <cell r="L54" t="str">
            <v>P</v>
          </cell>
          <cell r="M54">
            <v>37988</v>
          </cell>
          <cell r="N54">
            <v>38355</v>
          </cell>
          <cell r="O54">
            <v>50000000</v>
          </cell>
        </row>
        <row r="55">
          <cell r="A55" t="str">
            <v>GFPBK</v>
          </cell>
          <cell r="B55">
            <v>1</v>
          </cell>
          <cell r="C55" t="str">
            <v>CIN</v>
          </cell>
          <cell r="D55" t="str">
            <v>53768</v>
          </cell>
          <cell r="E55" t="str">
            <v>Fonds Propres 3</v>
          </cell>
          <cell r="F55">
            <v>36889</v>
          </cell>
          <cell r="G55">
            <v>36893</v>
          </cell>
          <cell r="H55">
            <v>46024</v>
          </cell>
          <cell r="I55" t="str">
            <v>EUR</v>
          </cell>
          <cell r="J55">
            <v>50000000</v>
          </cell>
          <cell r="K55">
            <v>5.9080000000000004</v>
          </cell>
          <cell r="L55" t="str">
            <v>P</v>
          </cell>
          <cell r="M55">
            <v>38355</v>
          </cell>
          <cell r="N55">
            <v>38719</v>
          </cell>
          <cell r="O55">
            <v>50000000</v>
          </cell>
        </row>
        <row r="56">
          <cell r="A56" t="str">
            <v>GFPBK</v>
          </cell>
          <cell r="B56">
            <v>1</v>
          </cell>
          <cell r="C56" t="str">
            <v>CIN</v>
          </cell>
          <cell r="D56" t="str">
            <v>53768</v>
          </cell>
          <cell r="E56" t="str">
            <v>Fonds Propres 3</v>
          </cell>
          <cell r="F56">
            <v>36889</v>
          </cell>
          <cell r="G56">
            <v>36893</v>
          </cell>
          <cell r="H56">
            <v>46024</v>
          </cell>
          <cell r="I56" t="str">
            <v>EUR</v>
          </cell>
          <cell r="J56">
            <v>50000000</v>
          </cell>
          <cell r="K56">
            <v>5.9080000000000004</v>
          </cell>
          <cell r="L56" t="str">
            <v>P</v>
          </cell>
          <cell r="M56">
            <v>38719</v>
          </cell>
          <cell r="N56">
            <v>39084</v>
          </cell>
          <cell r="O56">
            <v>50000000</v>
          </cell>
        </row>
        <row r="57">
          <cell r="A57" t="str">
            <v>GFPBK</v>
          </cell>
          <cell r="B57">
            <v>1</v>
          </cell>
          <cell r="C57" t="str">
            <v>CIN</v>
          </cell>
          <cell r="D57" t="str">
            <v>53768</v>
          </cell>
          <cell r="E57" t="str">
            <v>Fonds Propres 3</v>
          </cell>
          <cell r="F57">
            <v>36889</v>
          </cell>
          <cell r="G57">
            <v>36893</v>
          </cell>
          <cell r="H57">
            <v>46024</v>
          </cell>
          <cell r="I57" t="str">
            <v>EUR</v>
          </cell>
          <cell r="J57">
            <v>50000000</v>
          </cell>
          <cell r="K57">
            <v>5.9080000000000004</v>
          </cell>
          <cell r="L57" t="str">
            <v>P</v>
          </cell>
          <cell r="M57">
            <v>39084</v>
          </cell>
          <cell r="N57">
            <v>39449</v>
          </cell>
          <cell r="O57">
            <v>50000000</v>
          </cell>
        </row>
        <row r="58">
          <cell r="A58" t="str">
            <v>GFPBK</v>
          </cell>
          <cell r="B58">
            <v>1</v>
          </cell>
          <cell r="C58" t="str">
            <v>CIN</v>
          </cell>
          <cell r="D58" t="str">
            <v>53768</v>
          </cell>
          <cell r="E58" t="str">
            <v>Fonds Propres 3</v>
          </cell>
          <cell r="F58">
            <v>36889</v>
          </cell>
          <cell r="G58">
            <v>36893</v>
          </cell>
          <cell r="H58">
            <v>46024</v>
          </cell>
          <cell r="I58" t="str">
            <v>EUR</v>
          </cell>
          <cell r="J58">
            <v>50000000</v>
          </cell>
          <cell r="K58">
            <v>5.9080000000000004</v>
          </cell>
          <cell r="L58" t="str">
            <v>P</v>
          </cell>
          <cell r="M58">
            <v>39449</v>
          </cell>
          <cell r="N58">
            <v>39815</v>
          </cell>
          <cell r="O58">
            <v>50000000</v>
          </cell>
        </row>
        <row r="59">
          <cell r="A59" t="str">
            <v>GFPBK</v>
          </cell>
          <cell r="B59">
            <v>1</v>
          </cell>
          <cell r="C59" t="str">
            <v>CIN</v>
          </cell>
          <cell r="D59" t="str">
            <v>53768</v>
          </cell>
          <cell r="E59" t="str">
            <v>Fonds Propres 3</v>
          </cell>
          <cell r="F59">
            <v>36889</v>
          </cell>
          <cell r="G59">
            <v>36893</v>
          </cell>
          <cell r="H59">
            <v>46024</v>
          </cell>
          <cell r="I59" t="str">
            <v>EUR</v>
          </cell>
          <cell r="J59">
            <v>50000000</v>
          </cell>
          <cell r="K59">
            <v>5.9080000000000004</v>
          </cell>
          <cell r="L59" t="str">
            <v>P</v>
          </cell>
          <cell r="M59">
            <v>39815</v>
          </cell>
          <cell r="N59">
            <v>40182</v>
          </cell>
          <cell r="O59">
            <v>50000000</v>
          </cell>
        </row>
        <row r="60">
          <cell r="A60" t="str">
            <v>GFPBK</v>
          </cell>
          <cell r="B60">
            <v>1</v>
          </cell>
          <cell r="C60" t="str">
            <v>CIN</v>
          </cell>
          <cell r="D60" t="str">
            <v>53768</v>
          </cell>
          <cell r="E60" t="str">
            <v>Fonds Propres 3</v>
          </cell>
          <cell r="F60">
            <v>36889</v>
          </cell>
          <cell r="G60">
            <v>36893</v>
          </cell>
          <cell r="H60">
            <v>46024</v>
          </cell>
          <cell r="I60" t="str">
            <v>EUR</v>
          </cell>
          <cell r="J60">
            <v>50000000</v>
          </cell>
          <cell r="K60">
            <v>5.9080000000000004</v>
          </cell>
          <cell r="L60" t="str">
            <v>P</v>
          </cell>
          <cell r="M60">
            <v>40182</v>
          </cell>
          <cell r="N60">
            <v>40546</v>
          </cell>
          <cell r="O60">
            <v>50000000</v>
          </cell>
        </row>
        <row r="61">
          <cell r="A61" t="str">
            <v>GFPBK</v>
          </cell>
          <cell r="B61">
            <v>1</v>
          </cell>
          <cell r="C61" t="str">
            <v>CIN</v>
          </cell>
          <cell r="D61" t="str">
            <v>53768</v>
          </cell>
          <cell r="E61" t="str">
            <v>Fonds Propres 3</v>
          </cell>
          <cell r="F61">
            <v>36889</v>
          </cell>
          <cell r="G61">
            <v>36893</v>
          </cell>
          <cell r="H61">
            <v>46024</v>
          </cell>
          <cell r="I61" t="str">
            <v>EUR</v>
          </cell>
          <cell r="J61">
            <v>50000000</v>
          </cell>
          <cell r="K61">
            <v>5.9080000000000004</v>
          </cell>
          <cell r="L61" t="str">
            <v>P</v>
          </cell>
          <cell r="M61">
            <v>40546</v>
          </cell>
          <cell r="N61">
            <v>40910</v>
          </cell>
          <cell r="O61">
            <v>50000000</v>
          </cell>
        </row>
        <row r="62">
          <cell r="A62" t="str">
            <v>GFPBK</v>
          </cell>
          <cell r="B62">
            <v>1</v>
          </cell>
          <cell r="C62" t="str">
            <v>CIN</v>
          </cell>
          <cell r="D62" t="str">
            <v>53768</v>
          </cell>
          <cell r="E62" t="str">
            <v>Fonds Propres 3</v>
          </cell>
          <cell r="F62">
            <v>36889</v>
          </cell>
          <cell r="G62">
            <v>36893</v>
          </cell>
          <cell r="H62">
            <v>46024</v>
          </cell>
          <cell r="I62" t="str">
            <v>EUR</v>
          </cell>
          <cell r="J62">
            <v>50000000</v>
          </cell>
          <cell r="K62">
            <v>5.9080000000000004</v>
          </cell>
          <cell r="L62" t="str">
            <v>P</v>
          </cell>
          <cell r="M62">
            <v>40910</v>
          </cell>
          <cell r="N62">
            <v>41276</v>
          </cell>
          <cell r="O62">
            <v>50000000</v>
          </cell>
        </row>
        <row r="63">
          <cell r="A63" t="str">
            <v>GFPBK</v>
          </cell>
          <cell r="B63">
            <v>1</v>
          </cell>
          <cell r="C63" t="str">
            <v>CIN</v>
          </cell>
          <cell r="D63" t="str">
            <v>53768</v>
          </cell>
          <cell r="E63" t="str">
            <v>Fonds Propres 3</v>
          </cell>
          <cell r="F63">
            <v>36889</v>
          </cell>
          <cell r="G63">
            <v>36893</v>
          </cell>
          <cell r="H63">
            <v>46024</v>
          </cell>
          <cell r="I63" t="str">
            <v>EUR</v>
          </cell>
          <cell r="J63">
            <v>50000000</v>
          </cell>
          <cell r="K63">
            <v>5.9080000000000004</v>
          </cell>
          <cell r="L63" t="str">
            <v>P</v>
          </cell>
          <cell r="M63">
            <v>41276</v>
          </cell>
          <cell r="N63">
            <v>41641</v>
          </cell>
          <cell r="O63">
            <v>50000000</v>
          </cell>
        </row>
        <row r="64">
          <cell r="A64" t="str">
            <v>GFPBK</v>
          </cell>
          <cell r="B64">
            <v>1</v>
          </cell>
          <cell r="C64" t="str">
            <v>CIN</v>
          </cell>
          <cell r="D64" t="str">
            <v>53768</v>
          </cell>
          <cell r="E64" t="str">
            <v>Fonds Propres 3</v>
          </cell>
          <cell r="F64">
            <v>36889</v>
          </cell>
          <cell r="G64">
            <v>36893</v>
          </cell>
          <cell r="H64">
            <v>46024</v>
          </cell>
          <cell r="I64" t="str">
            <v>EUR</v>
          </cell>
          <cell r="J64">
            <v>50000000</v>
          </cell>
          <cell r="K64">
            <v>5.9080000000000004</v>
          </cell>
          <cell r="L64" t="str">
            <v>P</v>
          </cell>
          <cell r="M64">
            <v>41641</v>
          </cell>
          <cell r="N64">
            <v>42006</v>
          </cell>
          <cell r="O64">
            <v>50000000</v>
          </cell>
        </row>
        <row r="65">
          <cell r="A65" t="str">
            <v>GFPBK</v>
          </cell>
          <cell r="B65">
            <v>1</v>
          </cell>
          <cell r="C65" t="str">
            <v>CIN</v>
          </cell>
          <cell r="D65" t="str">
            <v>53768</v>
          </cell>
          <cell r="E65" t="str">
            <v>Fonds Propres 3</v>
          </cell>
          <cell r="F65">
            <v>36889</v>
          </cell>
          <cell r="G65">
            <v>36893</v>
          </cell>
          <cell r="H65">
            <v>46024</v>
          </cell>
          <cell r="I65" t="str">
            <v>EUR</v>
          </cell>
          <cell r="J65">
            <v>50000000</v>
          </cell>
          <cell r="K65">
            <v>5.9080000000000004</v>
          </cell>
          <cell r="L65" t="str">
            <v>P</v>
          </cell>
          <cell r="M65">
            <v>42006</v>
          </cell>
          <cell r="N65">
            <v>42373</v>
          </cell>
          <cell r="O65">
            <v>50000000</v>
          </cell>
        </row>
        <row r="66">
          <cell r="A66" t="str">
            <v>GFPBK</v>
          </cell>
          <cell r="B66">
            <v>1</v>
          </cell>
          <cell r="C66" t="str">
            <v>CIN</v>
          </cell>
          <cell r="D66" t="str">
            <v>53768</v>
          </cell>
          <cell r="E66" t="str">
            <v>Fonds Propres 3</v>
          </cell>
          <cell r="F66">
            <v>36889</v>
          </cell>
          <cell r="G66">
            <v>36893</v>
          </cell>
          <cell r="H66">
            <v>46024</v>
          </cell>
          <cell r="I66" t="str">
            <v>EUR</v>
          </cell>
          <cell r="J66">
            <v>50000000</v>
          </cell>
          <cell r="K66">
            <v>5.9080000000000004</v>
          </cell>
          <cell r="L66" t="str">
            <v>P</v>
          </cell>
          <cell r="M66">
            <v>42373</v>
          </cell>
          <cell r="N66">
            <v>42737</v>
          </cell>
          <cell r="O66">
            <v>50000000</v>
          </cell>
        </row>
        <row r="67">
          <cell r="A67" t="str">
            <v>GFPBK</v>
          </cell>
          <cell r="B67">
            <v>1</v>
          </cell>
          <cell r="C67" t="str">
            <v>CIN</v>
          </cell>
          <cell r="D67" t="str">
            <v>53768</v>
          </cell>
          <cell r="E67" t="str">
            <v>Fonds Propres 3</v>
          </cell>
          <cell r="F67">
            <v>36889</v>
          </cell>
          <cell r="G67">
            <v>36893</v>
          </cell>
          <cell r="H67">
            <v>46024</v>
          </cell>
          <cell r="I67" t="str">
            <v>EUR</v>
          </cell>
          <cell r="J67">
            <v>50000000</v>
          </cell>
          <cell r="K67">
            <v>5.9080000000000004</v>
          </cell>
          <cell r="L67" t="str">
            <v>P</v>
          </cell>
          <cell r="M67">
            <v>42737</v>
          </cell>
          <cell r="N67">
            <v>43102</v>
          </cell>
          <cell r="O67">
            <v>50000000</v>
          </cell>
        </row>
        <row r="68">
          <cell r="A68" t="str">
            <v>GFPBK</v>
          </cell>
          <cell r="B68">
            <v>1</v>
          </cell>
          <cell r="C68" t="str">
            <v>CIN</v>
          </cell>
          <cell r="D68" t="str">
            <v>53768</v>
          </cell>
          <cell r="E68" t="str">
            <v>Fonds Propres 3</v>
          </cell>
          <cell r="F68">
            <v>36889</v>
          </cell>
          <cell r="G68">
            <v>36893</v>
          </cell>
          <cell r="H68">
            <v>46024</v>
          </cell>
          <cell r="I68" t="str">
            <v>EUR</v>
          </cell>
          <cell r="J68">
            <v>50000000</v>
          </cell>
          <cell r="K68">
            <v>5.9080000000000004</v>
          </cell>
          <cell r="L68" t="str">
            <v>P</v>
          </cell>
          <cell r="M68">
            <v>43102</v>
          </cell>
          <cell r="N68">
            <v>43467</v>
          </cell>
          <cell r="O68">
            <v>50000000</v>
          </cell>
        </row>
        <row r="69">
          <cell r="A69" t="str">
            <v>GFPBK</v>
          </cell>
          <cell r="B69">
            <v>1</v>
          </cell>
          <cell r="C69" t="str">
            <v>CIN</v>
          </cell>
          <cell r="D69" t="str">
            <v>53768</v>
          </cell>
          <cell r="E69" t="str">
            <v>Fonds Propres 3</v>
          </cell>
          <cell r="F69">
            <v>36889</v>
          </cell>
          <cell r="G69">
            <v>36893</v>
          </cell>
          <cell r="H69">
            <v>46024</v>
          </cell>
          <cell r="I69" t="str">
            <v>EUR</v>
          </cell>
          <cell r="J69">
            <v>50000000</v>
          </cell>
          <cell r="K69">
            <v>5.9080000000000004</v>
          </cell>
          <cell r="L69" t="str">
            <v>P</v>
          </cell>
          <cell r="M69">
            <v>43467</v>
          </cell>
          <cell r="N69">
            <v>43832</v>
          </cell>
          <cell r="O69">
            <v>50000000</v>
          </cell>
        </row>
        <row r="70">
          <cell r="A70" t="str">
            <v>GFPBK</v>
          </cell>
          <cell r="B70">
            <v>1</v>
          </cell>
          <cell r="C70" t="str">
            <v>CIN</v>
          </cell>
          <cell r="D70" t="str">
            <v>53768</v>
          </cell>
          <cell r="E70" t="str">
            <v>Fonds Propres 3</v>
          </cell>
          <cell r="F70">
            <v>36889</v>
          </cell>
          <cell r="G70">
            <v>36893</v>
          </cell>
          <cell r="H70">
            <v>46024</v>
          </cell>
          <cell r="I70" t="str">
            <v>EUR</v>
          </cell>
          <cell r="J70">
            <v>50000000</v>
          </cell>
          <cell r="K70">
            <v>5.9080000000000004</v>
          </cell>
          <cell r="L70" t="str">
            <v>P</v>
          </cell>
          <cell r="M70">
            <v>43832</v>
          </cell>
          <cell r="N70">
            <v>44200</v>
          </cell>
          <cell r="O70">
            <v>50000000</v>
          </cell>
        </row>
        <row r="71">
          <cell r="A71" t="str">
            <v>GFPBK</v>
          </cell>
          <cell r="B71">
            <v>1</v>
          </cell>
          <cell r="C71" t="str">
            <v>CIN</v>
          </cell>
          <cell r="D71" t="str">
            <v>53768</v>
          </cell>
          <cell r="E71" t="str">
            <v>Fonds Propres 3</v>
          </cell>
          <cell r="F71">
            <v>36889</v>
          </cell>
          <cell r="G71">
            <v>36893</v>
          </cell>
          <cell r="H71">
            <v>46024</v>
          </cell>
          <cell r="I71" t="str">
            <v>EUR</v>
          </cell>
          <cell r="J71">
            <v>50000000</v>
          </cell>
          <cell r="K71">
            <v>5.9080000000000004</v>
          </cell>
          <cell r="L71" t="str">
            <v>P</v>
          </cell>
          <cell r="M71">
            <v>44200</v>
          </cell>
          <cell r="N71">
            <v>44564</v>
          </cell>
          <cell r="O71">
            <v>50000000</v>
          </cell>
        </row>
        <row r="72">
          <cell r="A72" t="str">
            <v>GFPBK</v>
          </cell>
          <cell r="B72">
            <v>1</v>
          </cell>
          <cell r="C72" t="str">
            <v>CIN</v>
          </cell>
          <cell r="D72" t="str">
            <v>53768</v>
          </cell>
          <cell r="E72" t="str">
            <v>Fonds Propres 3</v>
          </cell>
          <cell r="F72">
            <v>36889</v>
          </cell>
          <cell r="G72">
            <v>36893</v>
          </cell>
          <cell r="H72">
            <v>46024</v>
          </cell>
          <cell r="I72" t="str">
            <v>EUR</v>
          </cell>
          <cell r="J72">
            <v>50000000</v>
          </cell>
          <cell r="K72">
            <v>5.9080000000000004</v>
          </cell>
          <cell r="L72" t="str">
            <v>P</v>
          </cell>
          <cell r="M72">
            <v>44564</v>
          </cell>
          <cell r="N72">
            <v>44928</v>
          </cell>
          <cell r="O72">
            <v>50000000</v>
          </cell>
        </row>
        <row r="73">
          <cell r="A73" t="str">
            <v>GFPBK</v>
          </cell>
          <cell r="B73">
            <v>1</v>
          </cell>
          <cell r="C73" t="str">
            <v>CIN</v>
          </cell>
          <cell r="D73" t="str">
            <v>53768</v>
          </cell>
          <cell r="E73" t="str">
            <v>Fonds Propres 3</v>
          </cell>
          <cell r="F73">
            <v>36889</v>
          </cell>
          <cell r="G73">
            <v>36893</v>
          </cell>
          <cell r="H73">
            <v>46024</v>
          </cell>
          <cell r="I73" t="str">
            <v>EUR</v>
          </cell>
          <cell r="J73">
            <v>50000000</v>
          </cell>
          <cell r="K73">
            <v>5.9080000000000004</v>
          </cell>
          <cell r="L73" t="str">
            <v>P</v>
          </cell>
          <cell r="M73">
            <v>44928</v>
          </cell>
          <cell r="N73">
            <v>45293</v>
          </cell>
          <cell r="O73">
            <v>50000000</v>
          </cell>
        </row>
        <row r="74">
          <cell r="A74" t="str">
            <v>GFPBK</v>
          </cell>
          <cell r="B74">
            <v>1</v>
          </cell>
          <cell r="C74" t="str">
            <v>CIN</v>
          </cell>
          <cell r="D74" t="str">
            <v>53768</v>
          </cell>
          <cell r="E74" t="str">
            <v>Fonds Propres 3</v>
          </cell>
          <cell r="F74">
            <v>36889</v>
          </cell>
          <cell r="G74">
            <v>36893</v>
          </cell>
          <cell r="H74">
            <v>46024</v>
          </cell>
          <cell r="I74" t="str">
            <v>EUR</v>
          </cell>
          <cell r="J74">
            <v>50000000</v>
          </cell>
          <cell r="K74">
            <v>5.9080000000000004</v>
          </cell>
          <cell r="L74" t="str">
            <v>P</v>
          </cell>
          <cell r="M74">
            <v>45293</v>
          </cell>
          <cell r="N74">
            <v>45659</v>
          </cell>
          <cell r="O74">
            <v>50000000</v>
          </cell>
        </row>
        <row r="75">
          <cell r="A75" t="str">
            <v>GFPBK</v>
          </cell>
          <cell r="B75">
            <v>1</v>
          </cell>
          <cell r="C75" t="str">
            <v>CIN</v>
          </cell>
          <cell r="D75" t="str">
            <v>53768</v>
          </cell>
          <cell r="E75" t="str">
            <v>Fonds Propres 3</v>
          </cell>
          <cell r="F75">
            <v>36889</v>
          </cell>
          <cell r="G75">
            <v>36893</v>
          </cell>
          <cell r="H75">
            <v>46024</v>
          </cell>
          <cell r="I75" t="str">
            <v>EUR</v>
          </cell>
          <cell r="J75">
            <v>50000000</v>
          </cell>
          <cell r="K75">
            <v>5.9080000000000004</v>
          </cell>
          <cell r="L75" t="str">
            <v>P</v>
          </cell>
          <cell r="M75">
            <v>45659</v>
          </cell>
          <cell r="N75">
            <v>46024</v>
          </cell>
          <cell r="O75">
            <v>50000000</v>
          </cell>
        </row>
        <row r="76">
          <cell r="A76" t="str">
            <v>GFPBK</v>
          </cell>
          <cell r="B76">
            <v>1</v>
          </cell>
          <cell r="C76" t="str">
            <v>CIN</v>
          </cell>
          <cell r="D76" t="str">
            <v>53770</v>
          </cell>
          <cell r="E76" t="str">
            <v>Fonds Propres 5</v>
          </cell>
          <cell r="F76">
            <v>36889</v>
          </cell>
          <cell r="G76">
            <v>36893</v>
          </cell>
          <cell r="H76">
            <v>43102</v>
          </cell>
          <cell r="I76" t="str">
            <v>EUR</v>
          </cell>
          <cell r="J76">
            <v>100000000</v>
          </cell>
          <cell r="K76">
            <v>5.8179999999999996</v>
          </cell>
          <cell r="L76" t="str">
            <v>P</v>
          </cell>
          <cell r="M76">
            <v>36893</v>
          </cell>
          <cell r="N76">
            <v>37258</v>
          </cell>
          <cell r="O76">
            <v>100000000</v>
          </cell>
        </row>
        <row r="77">
          <cell r="A77" t="str">
            <v>GFPBK</v>
          </cell>
          <cell r="B77">
            <v>1</v>
          </cell>
          <cell r="C77" t="str">
            <v>CIN</v>
          </cell>
          <cell r="D77" t="str">
            <v>53770</v>
          </cell>
          <cell r="E77" t="str">
            <v>Fonds Propres 5</v>
          </cell>
          <cell r="F77">
            <v>36889</v>
          </cell>
          <cell r="G77">
            <v>36893</v>
          </cell>
          <cell r="H77">
            <v>43102</v>
          </cell>
          <cell r="I77" t="str">
            <v>EUR</v>
          </cell>
          <cell r="J77">
            <v>100000000</v>
          </cell>
          <cell r="K77">
            <v>5.8179999999999996</v>
          </cell>
          <cell r="L77" t="str">
            <v>P</v>
          </cell>
          <cell r="M77">
            <v>37258</v>
          </cell>
          <cell r="N77">
            <v>37623</v>
          </cell>
          <cell r="O77">
            <v>100000000</v>
          </cell>
        </row>
        <row r="78">
          <cell r="A78" t="str">
            <v>GFPBK</v>
          </cell>
          <cell r="B78">
            <v>1</v>
          </cell>
          <cell r="C78" t="str">
            <v>CIN</v>
          </cell>
          <cell r="D78" t="str">
            <v>53770</v>
          </cell>
          <cell r="E78" t="str">
            <v>Fonds Propres 5</v>
          </cell>
          <cell r="F78">
            <v>36889</v>
          </cell>
          <cell r="G78">
            <v>36893</v>
          </cell>
          <cell r="H78">
            <v>43102</v>
          </cell>
          <cell r="I78" t="str">
            <v>EUR</v>
          </cell>
          <cell r="J78">
            <v>100000000</v>
          </cell>
          <cell r="K78">
            <v>5.8179999999999996</v>
          </cell>
          <cell r="L78" t="str">
            <v>P</v>
          </cell>
          <cell r="M78">
            <v>37623</v>
          </cell>
          <cell r="N78">
            <v>37988</v>
          </cell>
          <cell r="O78">
            <v>100000000</v>
          </cell>
        </row>
        <row r="79">
          <cell r="A79" t="str">
            <v>GFPBK</v>
          </cell>
          <cell r="B79">
            <v>1</v>
          </cell>
          <cell r="C79" t="str">
            <v>CIN</v>
          </cell>
          <cell r="D79" t="str">
            <v>53770</v>
          </cell>
          <cell r="E79" t="str">
            <v>Fonds Propres 5</v>
          </cell>
          <cell r="F79">
            <v>36889</v>
          </cell>
          <cell r="G79">
            <v>36893</v>
          </cell>
          <cell r="H79">
            <v>43102</v>
          </cell>
          <cell r="I79" t="str">
            <v>EUR</v>
          </cell>
          <cell r="J79">
            <v>100000000</v>
          </cell>
          <cell r="K79">
            <v>5.8179999999999996</v>
          </cell>
          <cell r="L79" t="str">
            <v>P</v>
          </cell>
          <cell r="M79">
            <v>37988</v>
          </cell>
          <cell r="N79">
            <v>38355</v>
          </cell>
          <cell r="O79">
            <v>100000000</v>
          </cell>
        </row>
        <row r="80">
          <cell r="A80" t="str">
            <v>GFPBK</v>
          </cell>
          <cell r="B80">
            <v>1</v>
          </cell>
          <cell r="C80" t="str">
            <v>CIN</v>
          </cell>
          <cell r="D80" t="str">
            <v>53770</v>
          </cell>
          <cell r="E80" t="str">
            <v>Fonds Propres 5</v>
          </cell>
          <cell r="F80">
            <v>36889</v>
          </cell>
          <cell r="G80">
            <v>36893</v>
          </cell>
          <cell r="H80">
            <v>43102</v>
          </cell>
          <cell r="I80" t="str">
            <v>EUR</v>
          </cell>
          <cell r="J80">
            <v>100000000</v>
          </cell>
          <cell r="K80">
            <v>5.8179999999999996</v>
          </cell>
          <cell r="L80" t="str">
            <v>P</v>
          </cell>
          <cell r="M80">
            <v>38355</v>
          </cell>
          <cell r="N80">
            <v>38719</v>
          </cell>
          <cell r="O80">
            <v>100000000</v>
          </cell>
        </row>
        <row r="81">
          <cell r="A81" t="str">
            <v>GFPBK</v>
          </cell>
          <cell r="B81">
            <v>1</v>
          </cell>
          <cell r="C81" t="str">
            <v>CIN</v>
          </cell>
          <cell r="D81" t="str">
            <v>53770</v>
          </cell>
          <cell r="E81" t="str">
            <v>Fonds Propres 5</v>
          </cell>
          <cell r="F81">
            <v>36889</v>
          </cell>
          <cell r="G81">
            <v>36893</v>
          </cell>
          <cell r="H81">
            <v>43102</v>
          </cell>
          <cell r="I81" t="str">
            <v>EUR</v>
          </cell>
          <cell r="J81">
            <v>100000000</v>
          </cell>
          <cell r="K81">
            <v>5.8179999999999996</v>
          </cell>
          <cell r="L81" t="str">
            <v>P</v>
          </cell>
          <cell r="M81">
            <v>38719</v>
          </cell>
          <cell r="N81">
            <v>39084</v>
          </cell>
          <cell r="O81">
            <v>100000000</v>
          </cell>
        </row>
        <row r="82">
          <cell r="A82" t="str">
            <v>GFPBK</v>
          </cell>
          <cell r="B82">
            <v>1</v>
          </cell>
          <cell r="C82" t="str">
            <v>CIN</v>
          </cell>
          <cell r="D82" t="str">
            <v>53770</v>
          </cell>
          <cell r="E82" t="str">
            <v>Fonds Propres 5</v>
          </cell>
          <cell r="F82">
            <v>36889</v>
          </cell>
          <cell r="G82">
            <v>36893</v>
          </cell>
          <cell r="H82">
            <v>43102</v>
          </cell>
          <cell r="I82" t="str">
            <v>EUR</v>
          </cell>
          <cell r="J82">
            <v>100000000</v>
          </cell>
          <cell r="K82">
            <v>5.8179999999999996</v>
          </cell>
          <cell r="L82" t="str">
            <v>P</v>
          </cell>
          <cell r="M82">
            <v>39084</v>
          </cell>
          <cell r="N82">
            <v>39449</v>
          </cell>
          <cell r="O82">
            <v>100000000</v>
          </cell>
        </row>
        <row r="83">
          <cell r="A83" t="str">
            <v>GFPBK</v>
          </cell>
          <cell r="B83">
            <v>1</v>
          </cell>
          <cell r="C83" t="str">
            <v>CIN</v>
          </cell>
          <cell r="D83" t="str">
            <v>53770</v>
          </cell>
          <cell r="E83" t="str">
            <v>Fonds Propres 5</v>
          </cell>
          <cell r="F83">
            <v>36889</v>
          </cell>
          <cell r="G83">
            <v>36893</v>
          </cell>
          <cell r="H83">
            <v>43102</v>
          </cell>
          <cell r="I83" t="str">
            <v>EUR</v>
          </cell>
          <cell r="J83">
            <v>100000000</v>
          </cell>
          <cell r="K83">
            <v>5.8179999999999996</v>
          </cell>
          <cell r="L83" t="str">
            <v>P</v>
          </cell>
          <cell r="M83">
            <v>39449</v>
          </cell>
          <cell r="N83">
            <v>39815</v>
          </cell>
          <cell r="O83">
            <v>100000000</v>
          </cell>
        </row>
        <row r="84">
          <cell r="A84" t="str">
            <v>GFPBK</v>
          </cell>
          <cell r="B84">
            <v>1</v>
          </cell>
          <cell r="C84" t="str">
            <v>CIN</v>
          </cell>
          <cell r="D84" t="str">
            <v>53770</v>
          </cell>
          <cell r="E84" t="str">
            <v>Fonds Propres 5</v>
          </cell>
          <cell r="F84">
            <v>36889</v>
          </cell>
          <cell r="G84">
            <v>36893</v>
          </cell>
          <cell r="H84">
            <v>43102</v>
          </cell>
          <cell r="I84" t="str">
            <v>EUR</v>
          </cell>
          <cell r="J84">
            <v>100000000</v>
          </cell>
          <cell r="K84">
            <v>5.8179999999999996</v>
          </cell>
          <cell r="L84" t="str">
            <v>P</v>
          </cell>
          <cell r="M84">
            <v>39815</v>
          </cell>
          <cell r="N84">
            <v>40182</v>
          </cell>
          <cell r="O84">
            <v>100000000</v>
          </cell>
        </row>
        <row r="85">
          <cell r="A85" t="str">
            <v>GFPBK</v>
          </cell>
          <cell r="B85">
            <v>1</v>
          </cell>
          <cell r="C85" t="str">
            <v>CIN</v>
          </cell>
          <cell r="D85" t="str">
            <v>53770</v>
          </cell>
          <cell r="E85" t="str">
            <v>Fonds Propres 5</v>
          </cell>
          <cell r="F85">
            <v>36889</v>
          </cell>
          <cell r="G85">
            <v>36893</v>
          </cell>
          <cell r="H85">
            <v>43102</v>
          </cell>
          <cell r="I85" t="str">
            <v>EUR</v>
          </cell>
          <cell r="J85">
            <v>100000000</v>
          </cell>
          <cell r="K85">
            <v>5.8179999999999996</v>
          </cell>
          <cell r="L85" t="str">
            <v>P</v>
          </cell>
          <cell r="M85">
            <v>40182</v>
          </cell>
          <cell r="N85">
            <v>40546</v>
          </cell>
          <cell r="O85">
            <v>100000000</v>
          </cell>
        </row>
        <row r="86">
          <cell r="A86" t="str">
            <v>GFPBK</v>
          </cell>
          <cell r="B86">
            <v>1</v>
          </cell>
          <cell r="C86" t="str">
            <v>CIN</v>
          </cell>
          <cell r="D86" t="str">
            <v>53770</v>
          </cell>
          <cell r="E86" t="str">
            <v>Fonds Propres 5</v>
          </cell>
          <cell r="F86">
            <v>36889</v>
          </cell>
          <cell r="G86">
            <v>36893</v>
          </cell>
          <cell r="H86">
            <v>43102</v>
          </cell>
          <cell r="I86" t="str">
            <v>EUR</v>
          </cell>
          <cell r="J86">
            <v>100000000</v>
          </cell>
          <cell r="K86">
            <v>5.8179999999999996</v>
          </cell>
          <cell r="L86" t="str">
            <v>P</v>
          </cell>
          <cell r="M86">
            <v>40546</v>
          </cell>
          <cell r="N86">
            <v>40910</v>
          </cell>
          <cell r="O86">
            <v>100000000</v>
          </cell>
        </row>
        <row r="87">
          <cell r="A87" t="str">
            <v>GFPBK</v>
          </cell>
          <cell r="B87">
            <v>1</v>
          </cell>
          <cell r="C87" t="str">
            <v>CIN</v>
          </cell>
          <cell r="D87" t="str">
            <v>53770</v>
          </cell>
          <cell r="E87" t="str">
            <v>Fonds Propres 5</v>
          </cell>
          <cell r="F87">
            <v>36889</v>
          </cell>
          <cell r="G87">
            <v>36893</v>
          </cell>
          <cell r="H87">
            <v>43102</v>
          </cell>
          <cell r="I87" t="str">
            <v>EUR</v>
          </cell>
          <cell r="J87">
            <v>100000000</v>
          </cell>
          <cell r="K87">
            <v>5.8179999999999996</v>
          </cell>
          <cell r="L87" t="str">
            <v>P</v>
          </cell>
          <cell r="M87">
            <v>40910</v>
          </cell>
          <cell r="N87">
            <v>41276</v>
          </cell>
          <cell r="O87">
            <v>100000000</v>
          </cell>
        </row>
        <row r="88">
          <cell r="A88" t="str">
            <v>GFPBK</v>
          </cell>
          <cell r="B88">
            <v>1</v>
          </cell>
          <cell r="C88" t="str">
            <v>CIN</v>
          </cell>
          <cell r="D88" t="str">
            <v>53770</v>
          </cell>
          <cell r="E88" t="str">
            <v>Fonds Propres 5</v>
          </cell>
          <cell r="F88">
            <v>36889</v>
          </cell>
          <cell r="G88">
            <v>36893</v>
          </cell>
          <cell r="H88">
            <v>43102</v>
          </cell>
          <cell r="I88" t="str">
            <v>EUR</v>
          </cell>
          <cell r="J88">
            <v>100000000</v>
          </cell>
          <cell r="K88">
            <v>5.8179999999999996</v>
          </cell>
          <cell r="L88" t="str">
            <v>P</v>
          </cell>
          <cell r="M88">
            <v>41276</v>
          </cell>
          <cell r="N88">
            <v>41641</v>
          </cell>
          <cell r="O88">
            <v>100000000</v>
          </cell>
        </row>
        <row r="89">
          <cell r="A89" t="str">
            <v>GFPBK</v>
          </cell>
          <cell r="B89">
            <v>1</v>
          </cell>
          <cell r="C89" t="str">
            <v>CIN</v>
          </cell>
          <cell r="D89" t="str">
            <v>53770</v>
          </cell>
          <cell r="E89" t="str">
            <v>Fonds Propres 5</v>
          </cell>
          <cell r="F89">
            <v>36889</v>
          </cell>
          <cell r="G89">
            <v>36893</v>
          </cell>
          <cell r="H89">
            <v>43102</v>
          </cell>
          <cell r="I89" t="str">
            <v>EUR</v>
          </cell>
          <cell r="J89">
            <v>100000000</v>
          </cell>
          <cell r="K89">
            <v>5.8179999999999996</v>
          </cell>
          <cell r="L89" t="str">
            <v>P</v>
          </cell>
          <cell r="M89">
            <v>41641</v>
          </cell>
          <cell r="N89">
            <v>42006</v>
          </cell>
          <cell r="O89">
            <v>100000000</v>
          </cell>
        </row>
        <row r="90">
          <cell r="A90" t="str">
            <v>GFPBK</v>
          </cell>
          <cell r="B90">
            <v>1</v>
          </cell>
          <cell r="C90" t="str">
            <v>CIN</v>
          </cell>
          <cell r="D90" t="str">
            <v>53770</v>
          </cell>
          <cell r="E90" t="str">
            <v>Fonds Propres 5</v>
          </cell>
          <cell r="F90">
            <v>36889</v>
          </cell>
          <cell r="G90">
            <v>36893</v>
          </cell>
          <cell r="H90">
            <v>43102</v>
          </cell>
          <cell r="I90" t="str">
            <v>EUR</v>
          </cell>
          <cell r="J90">
            <v>100000000</v>
          </cell>
          <cell r="K90">
            <v>5.8179999999999996</v>
          </cell>
          <cell r="L90" t="str">
            <v>P</v>
          </cell>
          <cell r="M90">
            <v>42006</v>
          </cell>
          <cell r="N90">
            <v>42373</v>
          </cell>
          <cell r="O90">
            <v>100000000</v>
          </cell>
        </row>
        <row r="91">
          <cell r="A91" t="str">
            <v>GFPBK</v>
          </cell>
          <cell r="B91">
            <v>1</v>
          </cell>
          <cell r="C91" t="str">
            <v>CIN</v>
          </cell>
          <cell r="D91" t="str">
            <v>53770</v>
          </cell>
          <cell r="E91" t="str">
            <v>Fonds Propres 5</v>
          </cell>
          <cell r="F91">
            <v>36889</v>
          </cell>
          <cell r="G91">
            <v>36893</v>
          </cell>
          <cell r="H91">
            <v>43102</v>
          </cell>
          <cell r="I91" t="str">
            <v>EUR</v>
          </cell>
          <cell r="J91">
            <v>100000000</v>
          </cell>
          <cell r="K91">
            <v>5.8179999999999996</v>
          </cell>
          <cell r="L91" t="str">
            <v>P</v>
          </cell>
          <cell r="M91">
            <v>42373</v>
          </cell>
          <cell r="N91">
            <v>42737</v>
          </cell>
          <cell r="O91">
            <v>100000000</v>
          </cell>
        </row>
        <row r="92">
          <cell r="A92" t="str">
            <v>GFPBK</v>
          </cell>
          <cell r="B92">
            <v>1</v>
          </cell>
          <cell r="C92" t="str">
            <v>CIN</v>
          </cell>
          <cell r="D92" t="str">
            <v>53770</v>
          </cell>
          <cell r="E92" t="str">
            <v>Fonds Propres 5</v>
          </cell>
          <cell r="F92">
            <v>36889</v>
          </cell>
          <cell r="G92">
            <v>36893</v>
          </cell>
          <cell r="H92">
            <v>43102</v>
          </cell>
          <cell r="I92" t="str">
            <v>EUR</v>
          </cell>
          <cell r="J92">
            <v>100000000</v>
          </cell>
          <cell r="K92">
            <v>5.8179999999999996</v>
          </cell>
          <cell r="L92" t="str">
            <v>P</v>
          </cell>
          <cell r="M92">
            <v>42737</v>
          </cell>
          <cell r="N92">
            <v>43102</v>
          </cell>
          <cell r="O92">
            <v>100000000</v>
          </cell>
        </row>
        <row r="93">
          <cell r="A93" t="str">
            <v>GFPBK</v>
          </cell>
          <cell r="B93">
            <v>1</v>
          </cell>
          <cell r="C93" t="str">
            <v>CIN</v>
          </cell>
          <cell r="D93" t="str">
            <v>53774</v>
          </cell>
          <cell r="E93" t="str">
            <v>Fonds Propres 6</v>
          </cell>
          <cell r="F93">
            <v>36889</v>
          </cell>
          <cell r="G93">
            <v>36893</v>
          </cell>
          <cell r="H93">
            <v>41641</v>
          </cell>
          <cell r="I93" t="str">
            <v>EUR</v>
          </cell>
          <cell r="J93">
            <v>132000000</v>
          </cell>
          <cell r="K93">
            <v>5.6680000000000001</v>
          </cell>
          <cell r="L93" t="str">
            <v>P</v>
          </cell>
          <cell r="M93">
            <v>36893</v>
          </cell>
          <cell r="N93">
            <v>37258</v>
          </cell>
          <cell r="O93">
            <v>132000000</v>
          </cell>
        </row>
        <row r="94">
          <cell r="A94" t="str">
            <v>GFPBK</v>
          </cell>
          <cell r="B94">
            <v>1</v>
          </cell>
          <cell r="C94" t="str">
            <v>CIN</v>
          </cell>
          <cell r="D94" t="str">
            <v>53774</v>
          </cell>
          <cell r="E94" t="str">
            <v>Fonds Propres 6</v>
          </cell>
          <cell r="F94">
            <v>36889</v>
          </cell>
          <cell r="G94">
            <v>36893</v>
          </cell>
          <cell r="H94">
            <v>41641</v>
          </cell>
          <cell r="I94" t="str">
            <v>EUR</v>
          </cell>
          <cell r="J94">
            <v>132000000</v>
          </cell>
          <cell r="K94">
            <v>5.6680000000000001</v>
          </cell>
          <cell r="L94" t="str">
            <v>P</v>
          </cell>
          <cell r="M94">
            <v>37258</v>
          </cell>
          <cell r="N94">
            <v>37623</v>
          </cell>
          <cell r="O94">
            <v>132000000</v>
          </cell>
        </row>
        <row r="95">
          <cell r="A95" t="str">
            <v>GFPBK</v>
          </cell>
          <cell r="B95">
            <v>1</v>
          </cell>
          <cell r="C95" t="str">
            <v>CIN</v>
          </cell>
          <cell r="D95" t="str">
            <v>53774</v>
          </cell>
          <cell r="E95" t="str">
            <v>Fonds Propres 6</v>
          </cell>
          <cell r="F95">
            <v>36889</v>
          </cell>
          <cell r="G95">
            <v>36893</v>
          </cell>
          <cell r="H95">
            <v>41641</v>
          </cell>
          <cell r="I95" t="str">
            <v>EUR</v>
          </cell>
          <cell r="J95">
            <v>132000000</v>
          </cell>
          <cell r="K95">
            <v>5.6680000000000001</v>
          </cell>
          <cell r="L95" t="str">
            <v>P</v>
          </cell>
          <cell r="M95">
            <v>37623</v>
          </cell>
          <cell r="N95">
            <v>37988</v>
          </cell>
          <cell r="O95">
            <v>132000000</v>
          </cell>
        </row>
        <row r="96">
          <cell r="A96" t="str">
            <v>GFPBK</v>
          </cell>
          <cell r="B96">
            <v>1</v>
          </cell>
          <cell r="C96" t="str">
            <v>CIN</v>
          </cell>
          <cell r="D96" t="str">
            <v>53774</v>
          </cell>
          <cell r="E96" t="str">
            <v>Fonds Propres 6</v>
          </cell>
          <cell r="F96">
            <v>36889</v>
          </cell>
          <cell r="G96">
            <v>36893</v>
          </cell>
          <cell r="H96">
            <v>41641</v>
          </cell>
          <cell r="I96" t="str">
            <v>EUR</v>
          </cell>
          <cell r="J96">
            <v>132000000</v>
          </cell>
          <cell r="K96">
            <v>5.6680000000000001</v>
          </cell>
          <cell r="L96" t="str">
            <v>P</v>
          </cell>
          <cell r="M96">
            <v>37988</v>
          </cell>
          <cell r="N96">
            <v>38355</v>
          </cell>
          <cell r="O96">
            <v>132000000</v>
          </cell>
        </row>
        <row r="97">
          <cell r="A97" t="str">
            <v>GFPBK</v>
          </cell>
          <cell r="B97">
            <v>1</v>
          </cell>
          <cell r="C97" t="str">
            <v>CIN</v>
          </cell>
          <cell r="D97" t="str">
            <v>53774</v>
          </cell>
          <cell r="E97" t="str">
            <v>Fonds Propres 6</v>
          </cell>
          <cell r="F97">
            <v>36889</v>
          </cell>
          <cell r="G97">
            <v>36893</v>
          </cell>
          <cell r="H97">
            <v>41641</v>
          </cell>
          <cell r="I97" t="str">
            <v>EUR</v>
          </cell>
          <cell r="J97">
            <v>132000000</v>
          </cell>
          <cell r="K97">
            <v>5.6680000000000001</v>
          </cell>
          <cell r="L97" t="str">
            <v>P</v>
          </cell>
          <cell r="M97">
            <v>38355</v>
          </cell>
          <cell r="N97">
            <v>38719</v>
          </cell>
          <cell r="O97">
            <v>132000000</v>
          </cell>
        </row>
        <row r="98">
          <cell r="A98" t="str">
            <v>GFPBK</v>
          </cell>
          <cell r="B98">
            <v>1</v>
          </cell>
          <cell r="C98" t="str">
            <v>CIN</v>
          </cell>
          <cell r="D98" t="str">
            <v>53774</v>
          </cell>
          <cell r="E98" t="str">
            <v>Fonds Propres 6</v>
          </cell>
          <cell r="F98">
            <v>36889</v>
          </cell>
          <cell r="G98">
            <v>36893</v>
          </cell>
          <cell r="H98">
            <v>41641</v>
          </cell>
          <cell r="I98" t="str">
            <v>EUR</v>
          </cell>
          <cell r="J98">
            <v>132000000</v>
          </cell>
          <cell r="K98">
            <v>5.6680000000000001</v>
          </cell>
          <cell r="L98" t="str">
            <v>P</v>
          </cell>
          <cell r="M98">
            <v>38719</v>
          </cell>
          <cell r="N98">
            <v>39084</v>
          </cell>
          <cell r="O98">
            <v>132000000</v>
          </cell>
        </row>
        <row r="99">
          <cell r="A99" t="str">
            <v>GFPBK</v>
          </cell>
          <cell r="B99">
            <v>1</v>
          </cell>
          <cell r="C99" t="str">
            <v>CIN</v>
          </cell>
          <cell r="D99" t="str">
            <v>53774</v>
          </cell>
          <cell r="E99" t="str">
            <v>Fonds Propres 6</v>
          </cell>
          <cell r="F99">
            <v>36889</v>
          </cell>
          <cell r="G99">
            <v>36893</v>
          </cell>
          <cell r="H99">
            <v>41641</v>
          </cell>
          <cell r="I99" t="str">
            <v>EUR</v>
          </cell>
          <cell r="J99">
            <v>132000000</v>
          </cell>
          <cell r="K99">
            <v>5.6680000000000001</v>
          </cell>
          <cell r="L99" t="str">
            <v>P</v>
          </cell>
          <cell r="M99">
            <v>39084</v>
          </cell>
          <cell r="N99">
            <v>39449</v>
          </cell>
          <cell r="O99">
            <v>132000000</v>
          </cell>
        </row>
        <row r="100">
          <cell r="A100" t="str">
            <v>GFPBK</v>
          </cell>
          <cell r="B100">
            <v>1</v>
          </cell>
          <cell r="C100" t="str">
            <v>CIN</v>
          </cell>
          <cell r="D100" t="str">
            <v>53774</v>
          </cell>
          <cell r="E100" t="str">
            <v>Fonds Propres 6</v>
          </cell>
          <cell r="F100">
            <v>36889</v>
          </cell>
          <cell r="G100">
            <v>36893</v>
          </cell>
          <cell r="H100">
            <v>41641</v>
          </cell>
          <cell r="I100" t="str">
            <v>EUR</v>
          </cell>
          <cell r="J100">
            <v>132000000</v>
          </cell>
          <cell r="K100">
            <v>5.6680000000000001</v>
          </cell>
          <cell r="L100" t="str">
            <v>P</v>
          </cell>
          <cell r="M100">
            <v>39449</v>
          </cell>
          <cell r="N100">
            <v>39815</v>
          </cell>
          <cell r="O100">
            <v>132000000</v>
          </cell>
        </row>
        <row r="101">
          <cell r="A101" t="str">
            <v>GFPBK</v>
          </cell>
          <cell r="B101">
            <v>1</v>
          </cell>
          <cell r="C101" t="str">
            <v>CIN</v>
          </cell>
          <cell r="D101" t="str">
            <v>53774</v>
          </cell>
          <cell r="E101" t="str">
            <v>Fonds Propres 6</v>
          </cell>
          <cell r="F101">
            <v>36889</v>
          </cell>
          <cell r="G101">
            <v>36893</v>
          </cell>
          <cell r="H101">
            <v>41641</v>
          </cell>
          <cell r="I101" t="str">
            <v>EUR</v>
          </cell>
          <cell r="J101">
            <v>132000000</v>
          </cell>
          <cell r="K101">
            <v>5.6680000000000001</v>
          </cell>
          <cell r="L101" t="str">
            <v>P</v>
          </cell>
          <cell r="M101">
            <v>39815</v>
          </cell>
          <cell r="N101">
            <v>40182</v>
          </cell>
          <cell r="O101">
            <v>132000000</v>
          </cell>
        </row>
        <row r="102">
          <cell r="A102" t="str">
            <v>GFPBK</v>
          </cell>
          <cell r="B102">
            <v>1</v>
          </cell>
          <cell r="C102" t="str">
            <v>CIN</v>
          </cell>
          <cell r="D102" t="str">
            <v>53774</v>
          </cell>
          <cell r="E102" t="str">
            <v>Fonds Propres 6</v>
          </cell>
          <cell r="F102">
            <v>36889</v>
          </cell>
          <cell r="G102">
            <v>36893</v>
          </cell>
          <cell r="H102">
            <v>41641</v>
          </cell>
          <cell r="I102" t="str">
            <v>EUR</v>
          </cell>
          <cell r="J102">
            <v>132000000</v>
          </cell>
          <cell r="K102">
            <v>5.6680000000000001</v>
          </cell>
          <cell r="L102" t="str">
            <v>P</v>
          </cell>
          <cell r="M102">
            <v>40182</v>
          </cell>
          <cell r="N102">
            <v>40546</v>
          </cell>
          <cell r="O102">
            <v>132000000</v>
          </cell>
        </row>
        <row r="103">
          <cell r="A103" t="str">
            <v>GFPBK</v>
          </cell>
          <cell r="B103">
            <v>1</v>
          </cell>
          <cell r="C103" t="str">
            <v>CIN</v>
          </cell>
          <cell r="D103" t="str">
            <v>53774</v>
          </cell>
          <cell r="E103" t="str">
            <v>Fonds Propres 6</v>
          </cell>
          <cell r="F103">
            <v>36889</v>
          </cell>
          <cell r="G103">
            <v>36893</v>
          </cell>
          <cell r="H103">
            <v>41641</v>
          </cell>
          <cell r="I103" t="str">
            <v>EUR</v>
          </cell>
          <cell r="J103">
            <v>132000000</v>
          </cell>
          <cell r="K103">
            <v>5.6680000000000001</v>
          </cell>
          <cell r="L103" t="str">
            <v>P</v>
          </cell>
          <cell r="M103">
            <v>40546</v>
          </cell>
          <cell r="N103">
            <v>40910</v>
          </cell>
          <cell r="O103">
            <v>132000000</v>
          </cell>
        </row>
        <row r="104">
          <cell r="A104" t="str">
            <v>GFPBK</v>
          </cell>
          <cell r="B104">
            <v>1</v>
          </cell>
          <cell r="C104" t="str">
            <v>CIN</v>
          </cell>
          <cell r="D104" t="str">
            <v>53774</v>
          </cell>
          <cell r="E104" t="str">
            <v>Fonds Propres 6</v>
          </cell>
          <cell r="F104">
            <v>36889</v>
          </cell>
          <cell r="G104">
            <v>36893</v>
          </cell>
          <cell r="H104">
            <v>41641</v>
          </cell>
          <cell r="I104" t="str">
            <v>EUR</v>
          </cell>
          <cell r="J104">
            <v>132000000</v>
          </cell>
          <cell r="K104">
            <v>5.6680000000000001</v>
          </cell>
          <cell r="L104" t="str">
            <v>P</v>
          </cell>
          <cell r="M104">
            <v>40910</v>
          </cell>
          <cell r="N104">
            <v>41276</v>
          </cell>
          <cell r="O104">
            <v>132000000</v>
          </cell>
        </row>
        <row r="105">
          <cell r="A105" t="str">
            <v>GFPBK</v>
          </cell>
          <cell r="B105">
            <v>1</v>
          </cell>
          <cell r="C105" t="str">
            <v>CIN</v>
          </cell>
          <cell r="D105" t="str">
            <v>53774</v>
          </cell>
          <cell r="E105" t="str">
            <v>Fonds Propres 6</v>
          </cell>
          <cell r="F105">
            <v>36889</v>
          </cell>
          <cell r="G105">
            <v>36893</v>
          </cell>
          <cell r="H105">
            <v>41641</v>
          </cell>
          <cell r="I105" t="str">
            <v>EUR</v>
          </cell>
          <cell r="J105">
            <v>132000000</v>
          </cell>
          <cell r="K105">
            <v>5.6680000000000001</v>
          </cell>
          <cell r="L105" t="str">
            <v>P</v>
          </cell>
          <cell r="M105">
            <v>41276</v>
          </cell>
          <cell r="N105">
            <v>41641</v>
          </cell>
          <cell r="O105">
            <v>132000000</v>
          </cell>
        </row>
        <row r="106">
          <cell r="A106" t="str">
            <v>GFPBK</v>
          </cell>
          <cell r="B106">
            <v>1</v>
          </cell>
          <cell r="C106" t="str">
            <v>CIN</v>
          </cell>
          <cell r="D106" t="str">
            <v>53778</v>
          </cell>
          <cell r="E106" t="str">
            <v>Fonds Propres 4</v>
          </cell>
          <cell r="F106">
            <v>36889</v>
          </cell>
          <cell r="G106">
            <v>36893</v>
          </cell>
          <cell r="H106">
            <v>43832</v>
          </cell>
          <cell r="I106" t="str">
            <v>EUR</v>
          </cell>
          <cell r="J106">
            <v>100000000</v>
          </cell>
          <cell r="K106">
            <v>5.8579999999999997</v>
          </cell>
          <cell r="L106" t="str">
            <v>P</v>
          </cell>
          <cell r="M106">
            <v>36893</v>
          </cell>
          <cell r="N106">
            <v>37258</v>
          </cell>
          <cell r="O106">
            <v>100000000</v>
          </cell>
        </row>
        <row r="107">
          <cell r="A107" t="str">
            <v>GFPBK</v>
          </cell>
          <cell r="B107">
            <v>1</v>
          </cell>
          <cell r="C107" t="str">
            <v>CIN</v>
          </cell>
          <cell r="D107" t="str">
            <v>53778</v>
          </cell>
          <cell r="E107" t="str">
            <v>Fonds Propres 4</v>
          </cell>
          <cell r="F107">
            <v>36889</v>
          </cell>
          <cell r="G107">
            <v>36893</v>
          </cell>
          <cell r="H107">
            <v>43832</v>
          </cell>
          <cell r="I107" t="str">
            <v>EUR</v>
          </cell>
          <cell r="J107">
            <v>100000000</v>
          </cell>
          <cell r="K107">
            <v>5.8579999999999997</v>
          </cell>
          <cell r="L107" t="str">
            <v>P</v>
          </cell>
          <cell r="M107">
            <v>37258</v>
          </cell>
          <cell r="N107">
            <v>37623</v>
          </cell>
          <cell r="O107">
            <v>100000000</v>
          </cell>
        </row>
        <row r="108">
          <cell r="A108" t="str">
            <v>GFPBK</v>
          </cell>
          <cell r="B108">
            <v>1</v>
          </cell>
          <cell r="C108" t="str">
            <v>CIN</v>
          </cell>
          <cell r="D108" t="str">
            <v>53778</v>
          </cell>
          <cell r="E108" t="str">
            <v>Fonds Propres 4</v>
          </cell>
          <cell r="F108">
            <v>36889</v>
          </cell>
          <cell r="G108">
            <v>36893</v>
          </cell>
          <cell r="H108">
            <v>43832</v>
          </cell>
          <cell r="I108" t="str">
            <v>EUR</v>
          </cell>
          <cell r="J108">
            <v>100000000</v>
          </cell>
          <cell r="K108">
            <v>5.8579999999999997</v>
          </cell>
          <cell r="L108" t="str">
            <v>P</v>
          </cell>
          <cell r="M108">
            <v>37623</v>
          </cell>
          <cell r="N108">
            <v>37988</v>
          </cell>
          <cell r="O108">
            <v>100000000</v>
          </cell>
        </row>
        <row r="109">
          <cell r="A109" t="str">
            <v>GFPBK</v>
          </cell>
          <cell r="B109">
            <v>1</v>
          </cell>
          <cell r="C109" t="str">
            <v>CIN</v>
          </cell>
          <cell r="D109" t="str">
            <v>53778</v>
          </cell>
          <cell r="E109" t="str">
            <v>Fonds Propres 4</v>
          </cell>
          <cell r="F109">
            <v>36889</v>
          </cell>
          <cell r="G109">
            <v>36893</v>
          </cell>
          <cell r="H109">
            <v>43832</v>
          </cell>
          <cell r="I109" t="str">
            <v>EUR</v>
          </cell>
          <cell r="J109">
            <v>100000000</v>
          </cell>
          <cell r="K109">
            <v>5.8579999999999997</v>
          </cell>
          <cell r="L109" t="str">
            <v>P</v>
          </cell>
          <cell r="M109">
            <v>37988</v>
          </cell>
          <cell r="N109">
            <v>38355</v>
          </cell>
          <cell r="O109">
            <v>100000000</v>
          </cell>
        </row>
        <row r="110">
          <cell r="A110" t="str">
            <v>GFPBK</v>
          </cell>
          <cell r="B110">
            <v>1</v>
          </cell>
          <cell r="C110" t="str">
            <v>CIN</v>
          </cell>
          <cell r="D110" t="str">
            <v>53778</v>
          </cell>
          <cell r="E110" t="str">
            <v>Fonds Propres 4</v>
          </cell>
          <cell r="F110">
            <v>36889</v>
          </cell>
          <cell r="G110">
            <v>36893</v>
          </cell>
          <cell r="H110">
            <v>43832</v>
          </cell>
          <cell r="I110" t="str">
            <v>EUR</v>
          </cell>
          <cell r="J110">
            <v>100000000</v>
          </cell>
          <cell r="K110">
            <v>5.8579999999999997</v>
          </cell>
          <cell r="L110" t="str">
            <v>P</v>
          </cell>
          <cell r="M110">
            <v>38355</v>
          </cell>
          <cell r="N110">
            <v>38719</v>
          </cell>
          <cell r="O110">
            <v>100000000</v>
          </cell>
        </row>
        <row r="111">
          <cell r="A111" t="str">
            <v>GFPBK</v>
          </cell>
          <cell r="B111">
            <v>1</v>
          </cell>
          <cell r="C111" t="str">
            <v>CIN</v>
          </cell>
          <cell r="D111" t="str">
            <v>53778</v>
          </cell>
          <cell r="E111" t="str">
            <v>Fonds Propres 4</v>
          </cell>
          <cell r="F111">
            <v>36889</v>
          </cell>
          <cell r="G111">
            <v>36893</v>
          </cell>
          <cell r="H111">
            <v>43832</v>
          </cell>
          <cell r="I111" t="str">
            <v>EUR</v>
          </cell>
          <cell r="J111">
            <v>100000000</v>
          </cell>
          <cell r="K111">
            <v>5.8579999999999997</v>
          </cell>
          <cell r="L111" t="str">
            <v>P</v>
          </cell>
          <cell r="M111">
            <v>38719</v>
          </cell>
          <cell r="N111">
            <v>39084</v>
          </cell>
          <cell r="O111">
            <v>100000000</v>
          </cell>
        </row>
        <row r="112">
          <cell r="A112" t="str">
            <v>GFPBK</v>
          </cell>
          <cell r="B112">
            <v>1</v>
          </cell>
          <cell r="C112" t="str">
            <v>CIN</v>
          </cell>
          <cell r="D112" t="str">
            <v>53778</v>
          </cell>
          <cell r="E112" t="str">
            <v>Fonds Propres 4</v>
          </cell>
          <cell r="F112">
            <v>36889</v>
          </cell>
          <cell r="G112">
            <v>36893</v>
          </cell>
          <cell r="H112">
            <v>43832</v>
          </cell>
          <cell r="I112" t="str">
            <v>EUR</v>
          </cell>
          <cell r="J112">
            <v>100000000</v>
          </cell>
          <cell r="K112">
            <v>5.8579999999999997</v>
          </cell>
          <cell r="L112" t="str">
            <v>P</v>
          </cell>
          <cell r="M112">
            <v>39084</v>
          </cell>
          <cell r="N112">
            <v>39449</v>
          </cell>
          <cell r="O112">
            <v>100000000</v>
          </cell>
        </row>
        <row r="113">
          <cell r="A113" t="str">
            <v>GFPBK</v>
          </cell>
          <cell r="B113">
            <v>1</v>
          </cell>
          <cell r="C113" t="str">
            <v>CIN</v>
          </cell>
          <cell r="D113" t="str">
            <v>53778</v>
          </cell>
          <cell r="E113" t="str">
            <v>Fonds Propres 4</v>
          </cell>
          <cell r="F113">
            <v>36889</v>
          </cell>
          <cell r="G113">
            <v>36893</v>
          </cell>
          <cell r="H113">
            <v>43832</v>
          </cell>
          <cell r="I113" t="str">
            <v>EUR</v>
          </cell>
          <cell r="J113">
            <v>100000000</v>
          </cell>
          <cell r="K113">
            <v>5.8579999999999997</v>
          </cell>
          <cell r="L113" t="str">
            <v>P</v>
          </cell>
          <cell r="M113">
            <v>39449</v>
          </cell>
          <cell r="N113">
            <v>39815</v>
          </cell>
          <cell r="O113">
            <v>100000000</v>
          </cell>
        </row>
        <row r="114">
          <cell r="A114" t="str">
            <v>GFPBK</v>
          </cell>
          <cell r="B114">
            <v>1</v>
          </cell>
          <cell r="C114" t="str">
            <v>CIN</v>
          </cell>
          <cell r="D114" t="str">
            <v>53778</v>
          </cell>
          <cell r="E114" t="str">
            <v>Fonds Propres 4</v>
          </cell>
          <cell r="F114">
            <v>36889</v>
          </cell>
          <cell r="G114">
            <v>36893</v>
          </cell>
          <cell r="H114">
            <v>43832</v>
          </cell>
          <cell r="I114" t="str">
            <v>EUR</v>
          </cell>
          <cell r="J114">
            <v>100000000</v>
          </cell>
          <cell r="K114">
            <v>5.8579999999999997</v>
          </cell>
          <cell r="L114" t="str">
            <v>P</v>
          </cell>
          <cell r="M114">
            <v>39815</v>
          </cell>
          <cell r="N114">
            <v>40182</v>
          </cell>
          <cell r="O114">
            <v>100000000</v>
          </cell>
        </row>
        <row r="115">
          <cell r="A115" t="str">
            <v>GFPBK</v>
          </cell>
          <cell r="B115">
            <v>1</v>
          </cell>
          <cell r="C115" t="str">
            <v>CIN</v>
          </cell>
          <cell r="D115" t="str">
            <v>53778</v>
          </cell>
          <cell r="E115" t="str">
            <v>Fonds Propres 4</v>
          </cell>
          <cell r="F115">
            <v>36889</v>
          </cell>
          <cell r="G115">
            <v>36893</v>
          </cell>
          <cell r="H115">
            <v>43832</v>
          </cell>
          <cell r="I115" t="str">
            <v>EUR</v>
          </cell>
          <cell r="J115">
            <v>100000000</v>
          </cell>
          <cell r="K115">
            <v>5.8579999999999997</v>
          </cell>
          <cell r="L115" t="str">
            <v>P</v>
          </cell>
          <cell r="M115">
            <v>40182</v>
          </cell>
          <cell r="N115">
            <v>40546</v>
          </cell>
          <cell r="O115">
            <v>100000000</v>
          </cell>
        </row>
        <row r="116">
          <cell r="A116" t="str">
            <v>GFPBK</v>
          </cell>
          <cell r="B116">
            <v>1</v>
          </cell>
          <cell r="C116" t="str">
            <v>CIN</v>
          </cell>
          <cell r="D116" t="str">
            <v>53778</v>
          </cell>
          <cell r="E116" t="str">
            <v>Fonds Propres 4</v>
          </cell>
          <cell r="F116">
            <v>36889</v>
          </cell>
          <cell r="G116">
            <v>36893</v>
          </cell>
          <cell r="H116">
            <v>43832</v>
          </cell>
          <cell r="I116" t="str">
            <v>EUR</v>
          </cell>
          <cell r="J116">
            <v>100000000</v>
          </cell>
          <cell r="K116">
            <v>5.8579999999999997</v>
          </cell>
          <cell r="L116" t="str">
            <v>P</v>
          </cell>
          <cell r="M116">
            <v>40546</v>
          </cell>
          <cell r="N116">
            <v>40910</v>
          </cell>
          <cell r="O116">
            <v>100000000</v>
          </cell>
        </row>
        <row r="117">
          <cell r="A117" t="str">
            <v>GFPBK</v>
          </cell>
          <cell r="B117">
            <v>1</v>
          </cell>
          <cell r="C117" t="str">
            <v>CIN</v>
          </cell>
          <cell r="D117" t="str">
            <v>53778</v>
          </cell>
          <cell r="E117" t="str">
            <v>Fonds Propres 4</v>
          </cell>
          <cell r="F117">
            <v>36889</v>
          </cell>
          <cell r="G117">
            <v>36893</v>
          </cell>
          <cell r="H117">
            <v>43832</v>
          </cell>
          <cell r="I117" t="str">
            <v>EUR</v>
          </cell>
          <cell r="J117">
            <v>100000000</v>
          </cell>
          <cell r="K117">
            <v>5.8579999999999997</v>
          </cell>
          <cell r="L117" t="str">
            <v>P</v>
          </cell>
          <cell r="M117">
            <v>40910</v>
          </cell>
          <cell r="N117">
            <v>41276</v>
          </cell>
          <cell r="O117">
            <v>100000000</v>
          </cell>
        </row>
        <row r="118">
          <cell r="A118" t="str">
            <v>GFPBK</v>
          </cell>
          <cell r="B118">
            <v>1</v>
          </cell>
          <cell r="C118" t="str">
            <v>CIN</v>
          </cell>
          <cell r="D118" t="str">
            <v>53778</v>
          </cell>
          <cell r="E118" t="str">
            <v>Fonds Propres 4</v>
          </cell>
          <cell r="F118">
            <v>36889</v>
          </cell>
          <cell r="G118">
            <v>36893</v>
          </cell>
          <cell r="H118">
            <v>43832</v>
          </cell>
          <cell r="I118" t="str">
            <v>EUR</v>
          </cell>
          <cell r="J118">
            <v>100000000</v>
          </cell>
          <cell r="K118">
            <v>5.8579999999999997</v>
          </cell>
          <cell r="L118" t="str">
            <v>P</v>
          </cell>
          <cell r="M118">
            <v>41276</v>
          </cell>
          <cell r="N118">
            <v>41641</v>
          </cell>
          <cell r="O118">
            <v>100000000</v>
          </cell>
        </row>
        <row r="119">
          <cell r="A119" t="str">
            <v>GFPBK</v>
          </cell>
          <cell r="B119">
            <v>1</v>
          </cell>
          <cell r="C119" t="str">
            <v>CIN</v>
          </cell>
          <cell r="D119" t="str">
            <v>53778</v>
          </cell>
          <cell r="E119" t="str">
            <v>Fonds Propres 4</v>
          </cell>
          <cell r="F119">
            <v>36889</v>
          </cell>
          <cell r="G119">
            <v>36893</v>
          </cell>
          <cell r="H119">
            <v>43832</v>
          </cell>
          <cell r="I119" t="str">
            <v>EUR</v>
          </cell>
          <cell r="J119">
            <v>100000000</v>
          </cell>
          <cell r="K119">
            <v>5.8579999999999997</v>
          </cell>
          <cell r="L119" t="str">
            <v>P</v>
          </cell>
          <cell r="M119">
            <v>41641</v>
          </cell>
          <cell r="N119">
            <v>42006</v>
          </cell>
          <cell r="O119">
            <v>100000000</v>
          </cell>
        </row>
        <row r="120">
          <cell r="A120" t="str">
            <v>GFPBK</v>
          </cell>
          <cell r="B120">
            <v>1</v>
          </cell>
          <cell r="C120" t="str">
            <v>CIN</v>
          </cell>
          <cell r="D120" t="str">
            <v>53778</v>
          </cell>
          <cell r="E120" t="str">
            <v>Fonds Propres 4</v>
          </cell>
          <cell r="F120">
            <v>36889</v>
          </cell>
          <cell r="G120">
            <v>36893</v>
          </cell>
          <cell r="H120">
            <v>43832</v>
          </cell>
          <cell r="I120" t="str">
            <v>EUR</v>
          </cell>
          <cell r="J120">
            <v>100000000</v>
          </cell>
          <cell r="K120">
            <v>5.8579999999999997</v>
          </cell>
          <cell r="L120" t="str">
            <v>P</v>
          </cell>
          <cell r="M120">
            <v>42006</v>
          </cell>
          <cell r="N120">
            <v>42373</v>
          </cell>
          <cell r="O120">
            <v>100000000</v>
          </cell>
        </row>
        <row r="121">
          <cell r="A121" t="str">
            <v>GFPBK</v>
          </cell>
          <cell r="B121">
            <v>1</v>
          </cell>
          <cell r="C121" t="str">
            <v>CIN</v>
          </cell>
          <cell r="D121" t="str">
            <v>53778</v>
          </cell>
          <cell r="E121" t="str">
            <v>Fonds Propres 4</v>
          </cell>
          <cell r="F121">
            <v>36889</v>
          </cell>
          <cell r="G121">
            <v>36893</v>
          </cell>
          <cell r="H121">
            <v>43832</v>
          </cell>
          <cell r="I121" t="str">
            <v>EUR</v>
          </cell>
          <cell r="J121">
            <v>100000000</v>
          </cell>
          <cell r="K121">
            <v>5.8579999999999997</v>
          </cell>
          <cell r="L121" t="str">
            <v>P</v>
          </cell>
          <cell r="M121">
            <v>42373</v>
          </cell>
          <cell r="N121">
            <v>42737</v>
          </cell>
          <cell r="O121">
            <v>100000000</v>
          </cell>
        </row>
        <row r="122">
          <cell r="A122" t="str">
            <v>GFPBK</v>
          </cell>
          <cell r="B122">
            <v>1</v>
          </cell>
          <cell r="C122" t="str">
            <v>CIN</v>
          </cell>
          <cell r="D122" t="str">
            <v>53778</v>
          </cell>
          <cell r="E122" t="str">
            <v>Fonds Propres 4</v>
          </cell>
          <cell r="F122">
            <v>36889</v>
          </cell>
          <cell r="G122">
            <v>36893</v>
          </cell>
          <cell r="H122">
            <v>43832</v>
          </cell>
          <cell r="I122" t="str">
            <v>EUR</v>
          </cell>
          <cell r="J122">
            <v>100000000</v>
          </cell>
          <cell r="K122">
            <v>5.8579999999999997</v>
          </cell>
          <cell r="L122" t="str">
            <v>P</v>
          </cell>
          <cell r="M122">
            <v>42737</v>
          </cell>
          <cell r="N122">
            <v>43102</v>
          </cell>
          <cell r="O122">
            <v>100000000</v>
          </cell>
        </row>
        <row r="123">
          <cell r="A123" t="str">
            <v>GFPBK</v>
          </cell>
          <cell r="B123">
            <v>1</v>
          </cell>
          <cell r="C123" t="str">
            <v>CIN</v>
          </cell>
          <cell r="D123" t="str">
            <v>53778</v>
          </cell>
          <cell r="E123" t="str">
            <v>Fonds Propres 4</v>
          </cell>
          <cell r="F123">
            <v>36889</v>
          </cell>
          <cell r="G123">
            <v>36893</v>
          </cell>
          <cell r="H123">
            <v>43832</v>
          </cell>
          <cell r="I123" t="str">
            <v>EUR</v>
          </cell>
          <cell r="J123">
            <v>100000000</v>
          </cell>
          <cell r="K123">
            <v>5.8579999999999997</v>
          </cell>
          <cell r="L123" t="str">
            <v>P</v>
          </cell>
          <cell r="M123">
            <v>43102</v>
          </cell>
          <cell r="N123">
            <v>43467</v>
          </cell>
          <cell r="O123">
            <v>100000000</v>
          </cell>
        </row>
        <row r="124">
          <cell r="A124" t="str">
            <v>GFPBK</v>
          </cell>
          <cell r="B124">
            <v>1</v>
          </cell>
          <cell r="C124" t="str">
            <v>CIN</v>
          </cell>
          <cell r="D124" t="str">
            <v>53778</v>
          </cell>
          <cell r="E124" t="str">
            <v>Fonds Propres 4</v>
          </cell>
          <cell r="F124">
            <v>36889</v>
          </cell>
          <cell r="G124">
            <v>36893</v>
          </cell>
          <cell r="H124">
            <v>43832</v>
          </cell>
          <cell r="I124" t="str">
            <v>EUR</v>
          </cell>
          <cell r="J124">
            <v>100000000</v>
          </cell>
          <cell r="K124">
            <v>5.8579999999999997</v>
          </cell>
          <cell r="L124" t="str">
            <v>P</v>
          </cell>
          <cell r="M124">
            <v>43467</v>
          </cell>
          <cell r="N124">
            <v>43832</v>
          </cell>
          <cell r="O124">
            <v>100000000</v>
          </cell>
        </row>
        <row r="125">
          <cell r="A125" t="str">
            <v>GFPBK</v>
          </cell>
          <cell r="B125">
            <v>1</v>
          </cell>
          <cell r="C125" t="str">
            <v>CIN</v>
          </cell>
          <cell r="D125" t="str">
            <v>28657</v>
          </cell>
          <cell r="E125" t="str">
            <v>GFPBK;1;EFPDXA;1;flux de fp de 6</v>
          </cell>
          <cell r="F125">
            <v>35611</v>
          </cell>
          <cell r="G125">
            <v>35612</v>
          </cell>
          <cell r="H125">
            <v>39265</v>
          </cell>
          <cell r="I125" t="str">
            <v>EUR</v>
          </cell>
          <cell r="J125">
            <v>15702248.779999999</v>
          </cell>
          <cell r="K125">
            <v>5.7074999999999996</v>
          </cell>
          <cell r="L125" t="str">
            <v>E</v>
          </cell>
          <cell r="M125">
            <v>35612</v>
          </cell>
          <cell r="N125">
            <v>35977</v>
          </cell>
          <cell r="O125">
            <v>15702248.779999999</v>
          </cell>
        </row>
        <row r="126">
          <cell r="A126" t="str">
            <v>GFPBK</v>
          </cell>
          <cell r="B126">
            <v>1</v>
          </cell>
          <cell r="C126" t="str">
            <v>CIN</v>
          </cell>
          <cell r="D126" t="str">
            <v>28657</v>
          </cell>
          <cell r="E126" t="str">
            <v>GFPBK;1;EFPDXA;1;flux de fp de 6</v>
          </cell>
          <cell r="F126">
            <v>35611</v>
          </cell>
          <cell r="G126">
            <v>35612</v>
          </cell>
          <cell r="H126">
            <v>39265</v>
          </cell>
          <cell r="I126" t="str">
            <v>EUR</v>
          </cell>
          <cell r="J126">
            <v>15702248.779999999</v>
          </cell>
          <cell r="K126">
            <v>5.7074999999999996</v>
          </cell>
          <cell r="L126" t="str">
            <v>E</v>
          </cell>
          <cell r="M126">
            <v>35977</v>
          </cell>
          <cell r="N126">
            <v>36342</v>
          </cell>
          <cell r="O126">
            <v>15702248.779999999</v>
          </cell>
        </row>
        <row r="127">
          <cell r="A127" t="str">
            <v>GFPBK</v>
          </cell>
          <cell r="B127">
            <v>1</v>
          </cell>
          <cell r="C127" t="str">
            <v>CIN</v>
          </cell>
          <cell r="D127" t="str">
            <v>28657</v>
          </cell>
          <cell r="E127" t="str">
            <v>GFPBK;1;EFPDXA;1;flux de fp de 6</v>
          </cell>
          <cell r="F127">
            <v>35611</v>
          </cell>
          <cell r="G127">
            <v>35612</v>
          </cell>
          <cell r="H127">
            <v>39265</v>
          </cell>
          <cell r="I127" t="str">
            <v>EUR</v>
          </cell>
          <cell r="J127">
            <v>15702248.779999999</v>
          </cell>
          <cell r="K127">
            <v>5.7074999999999996</v>
          </cell>
          <cell r="L127" t="str">
            <v>E</v>
          </cell>
          <cell r="M127">
            <v>36342</v>
          </cell>
          <cell r="N127">
            <v>36710</v>
          </cell>
          <cell r="O127">
            <v>15702248.779999999</v>
          </cell>
        </row>
        <row r="128">
          <cell r="A128" t="str">
            <v>GFPBK</v>
          </cell>
          <cell r="B128">
            <v>1</v>
          </cell>
          <cell r="C128" t="str">
            <v>CIN</v>
          </cell>
          <cell r="D128" t="str">
            <v>28657</v>
          </cell>
          <cell r="E128" t="str">
            <v>GFPBK;1;EFPDXA;1;flux de fp de 6</v>
          </cell>
          <cell r="F128">
            <v>35611</v>
          </cell>
          <cell r="G128">
            <v>35612</v>
          </cell>
          <cell r="H128">
            <v>39265</v>
          </cell>
          <cell r="I128" t="str">
            <v>EUR</v>
          </cell>
          <cell r="J128">
            <v>15702248.779999999</v>
          </cell>
          <cell r="K128">
            <v>5.7074999999999996</v>
          </cell>
          <cell r="L128" t="str">
            <v>E</v>
          </cell>
          <cell r="M128">
            <v>36710</v>
          </cell>
          <cell r="N128">
            <v>37074</v>
          </cell>
          <cell r="O128">
            <v>15702248.779999999</v>
          </cell>
        </row>
        <row r="129">
          <cell r="A129" t="str">
            <v>GFPBK</v>
          </cell>
          <cell r="B129">
            <v>1</v>
          </cell>
          <cell r="C129" t="str">
            <v>CIN</v>
          </cell>
          <cell r="D129" t="str">
            <v>28657</v>
          </cell>
          <cell r="E129" t="str">
            <v>GFPBK;1;EFPDXA;1;flux de fp de 6</v>
          </cell>
          <cell r="F129">
            <v>35611</v>
          </cell>
          <cell r="G129">
            <v>35612</v>
          </cell>
          <cell r="H129">
            <v>39265</v>
          </cell>
          <cell r="I129" t="str">
            <v>EUR</v>
          </cell>
          <cell r="J129">
            <v>15702248.779999999</v>
          </cell>
          <cell r="K129">
            <v>5.7074999999999996</v>
          </cell>
          <cell r="L129" t="str">
            <v>E</v>
          </cell>
          <cell r="M129">
            <v>37074</v>
          </cell>
          <cell r="N129">
            <v>37438</v>
          </cell>
          <cell r="O129">
            <v>15702248.779999999</v>
          </cell>
        </row>
        <row r="130">
          <cell r="A130" t="str">
            <v>GFPBK</v>
          </cell>
          <cell r="B130">
            <v>1</v>
          </cell>
          <cell r="C130" t="str">
            <v>CIN</v>
          </cell>
          <cell r="D130" t="str">
            <v>28657</v>
          </cell>
          <cell r="E130" t="str">
            <v>GFPBK;1;EFPDXA;1;flux de fp de 6</v>
          </cell>
          <cell r="F130">
            <v>35611</v>
          </cell>
          <cell r="G130">
            <v>35612</v>
          </cell>
          <cell r="H130">
            <v>39265</v>
          </cell>
          <cell r="I130" t="str">
            <v>EUR</v>
          </cell>
          <cell r="J130">
            <v>15702248.779999999</v>
          </cell>
          <cell r="K130">
            <v>5.7074999999999996</v>
          </cell>
          <cell r="L130" t="str">
            <v>E</v>
          </cell>
          <cell r="M130">
            <v>37438</v>
          </cell>
          <cell r="N130">
            <v>37803</v>
          </cell>
          <cell r="O130">
            <v>15702248.779999999</v>
          </cell>
        </row>
        <row r="131">
          <cell r="A131" t="str">
            <v>GFPBK</v>
          </cell>
          <cell r="B131">
            <v>1</v>
          </cell>
          <cell r="C131" t="str">
            <v>CIN</v>
          </cell>
          <cell r="D131" t="str">
            <v>28657</v>
          </cell>
          <cell r="E131" t="str">
            <v>GFPBK;1;EFPDXA;1;flux de fp de 6</v>
          </cell>
          <cell r="F131">
            <v>35611</v>
          </cell>
          <cell r="G131">
            <v>35612</v>
          </cell>
          <cell r="H131">
            <v>39265</v>
          </cell>
          <cell r="I131" t="str">
            <v>EUR</v>
          </cell>
          <cell r="J131">
            <v>15702248.779999999</v>
          </cell>
          <cell r="K131">
            <v>5.7074999999999996</v>
          </cell>
          <cell r="L131" t="str">
            <v>E</v>
          </cell>
          <cell r="M131">
            <v>37803</v>
          </cell>
          <cell r="N131">
            <v>38169</v>
          </cell>
          <cell r="O131">
            <v>15702248.779999999</v>
          </cell>
        </row>
        <row r="132">
          <cell r="A132" t="str">
            <v>GFPBK</v>
          </cell>
          <cell r="B132">
            <v>1</v>
          </cell>
          <cell r="C132" t="str">
            <v>CIN</v>
          </cell>
          <cell r="D132" t="str">
            <v>28657</v>
          </cell>
          <cell r="E132" t="str">
            <v>GFPBK;1;EFPDXA;1;flux de fp de 6</v>
          </cell>
          <cell r="F132">
            <v>35611</v>
          </cell>
          <cell r="G132">
            <v>35612</v>
          </cell>
          <cell r="H132">
            <v>39265</v>
          </cell>
          <cell r="I132" t="str">
            <v>EUR</v>
          </cell>
          <cell r="J132">
            <v>15702248.779999999</v>
          </cell>
          <cell r="K132">
            <v>5.7074999999999996</v>
          </cell>
          <cell r="L132" t="str">
            <v>E</v>
          </cell>
          <cell r="M132">
            <v>38169</v>
          </cell>
          <cell r="N132">
            <v>38534</v>
          </cell>
          <cell r="O132">
            <v>15702248.779999999</v>
          </cell>
        </row>
        <row r="133">
          <cell r="A133" t="str">
            <v>GFPBK</v>
          </cell>
          <cell r="B133">
            <v>1</v>
          </cell>
          <cell r="C133" t="str">
            <v>CIN</v>
          </cell>
          <cell r="D133" t="str">
            <v>28657</v>
          </cell>
          <cell r="E133" t="str">
            <v>GFPBK;1;EFPDXA;1;flux de fp de 6</v>
          </cell>
          <cell r="F133">
            <v>35611</v>
          </cell>
          <cell r="G133">
            <v>35612</v>
          </cell>
          <cell r="H133">
            <v>39265</v>
          </cell>
          <cell r="I133" t="str">
            <v>EUR</v>
          </cell>
          <cell r="J133">
            <v>15702248.779999999</v>
          </cell>
          <cell r="K133">
            <v>5.7074999999999996</v>
          </cell>
          <cell r="L133" t="str">
            <v>E</v>
          </cell>
          <cell r="M133">
            <v>38534</v>
          </cell>
          <cell r="N133">
            <v>38901</v>
          </cell>
          <cell r="O133">
            <v>15702248.779999999</v>
          </cell>
        </row>
        <row r="134">
          <cell r="A134" t="str">
            <v>GFPBK</v>
          </cell>
          <cell r="B134">
            <v>1</v>
          </cell>
          <cell r="C134" t="str">
            <v>CIN</v>
          </cell>
          <cell r="D134" t="str">
            <v>28657</v>
          </cell>
          <cell r="E134" t="str">
            <v>GFPBK;1;EFPDXA;1;flux de fp de 6</v>
          </cell>
          <cell r="F134">
            <v>35611</v>
          </cell>
          <cell r="G134">
            <v>35612</v>
          </cell>
          <cell r="H134">
            <v>39265</v>
          </cell>
          <cell r="I134" t="str">
            <v>EUR</v>
          </cell>
          <cell r="J134">
            <v>15702248.779999999</v>
          </cell>
          <cell r="K134">
            <v>5.7074999999999996</v>
          </cell>
          <cell r="L134" t="str">
            <v>E</v>
          </cell>
          <cell r="M134">
            <v>38901</v>
          </cell>
          <cell r="N134">
            <v>39265</v>
          </cell>
          <cell r="O134">
            <v>15702248.779999999</v>
          </cell>
        </row>
        <row r="135">
          <cell r="A135" t="str">
            <v>GFPBK</v>
          </cell>
          <cell r="B135">
            <v>1</v>
          </cell>
          <cell r="C135" t="str">
            <v>CIN</v>
          </cell>
          <cell r="D135" t="str">
            <v>28659</v>
          </cell>
          <cell r="E135" t="str">
            <v>GFPBK;1;EFPDXA;1;flux fp de 9/97</v>
          </cell>
          <cell r="F135">
            <v>35703</v>
          </cell>
          <cell r="G135">
            <v>35704</v>
          </cell>
          <cell r="H135">
            <v>39356</v>
          </cell>
          <cell r="I135" t="str">
            <v>EUR</v>
          </cell>
          <cell r="J135">
            <v>86438592.769999996</v>
          </cell>
          <cell r="K135">
            <v>5.5975000000000001</v>
          </cell>
          <cell r="L135" t="str">
            <v>E</v>
          </cell>
          <cell r="M135">
            <v>35704</v>
          </cell>
          <cell r="N135">
            <v>36069</v>
          </cell>
          <cell r="O135">
            <v>86438592.769999996</v>
          </cell>
        </row>
        <row r="136">
          <cell r="A136" t="str">
            <v>GFPBK</v>
          </cell>
          <cell r="B136">
            <v>1</v>
          </cell>
          <cell r="C136" t="str">
            <v>CIN</v>
          </cell>
          <cell r="D136" t="str">
            <v>28659</v>
          </cell>
          <cell r="E136" t="str">
            <v>GFPBK;1;EFPDXA;1;flux fp de 9/97</v>
          </cell>
          <cell r="F136">
            <v>35703</v>
          </cell>
          <cell r="G136">
            <v>35704</v>
          </cell>
          <cell r="H136">
            <v>39356</v>
          </cell>
          <cell r="I136" t="str">
            <v>EUR</v>
          </cell>
          <cell r="J136">
            <v>86438592.769999996</v>
          </cell>
          <cell r="K136">
            <v>5.5975000000000001</v>
          </cell>
          <cell r="L136" t="str">
            <v>E</v>
          </cell>
          <cell r="M136">
            <v>36069</v>
          </cell>
          <cell r="N136">
            <v>36434</v>
          </cell>
          <cell r="O136">
            <v>86438592.769999996</v>
          </cell>
        </row>
        <row r="137">
          <cell r="A137" t="str">
            <v>GFPBK</v>
          </cell>
          <cell r="B137">
            <v>1</v>
          </cell>
          <cell r="C137" t="str">
            <v>CIN</v>
          </cell>
          <cell r="D137" t="str">
            <v>28659</v>
          </cell>
          <cell r="E137" t="str">
            <v>GFPBK;1;EFPDXA;1;flux fp de 9/97</v>
          </cell>
          <cell r="F137">
            <v>35703</v>
          </cell>
          <cell r="G137">
            <v>35704</v>
          </cell>
          <cell r="H137">
            <v>39356</v>
          </cell>
          <cell r="I137" t="str">
            <v>EUR</v>
          </cell>
          <cell r="J137">
            <v>86438592.769999996</v>
          </cell>
          <cell r="K137">
            <v>5.5975000000000001</v>
          </cell>
          <cell r="L137" t="str">
            <v>E</v>
          </cell>
          <cell r="M137">
            <v>36434</v>
          </cell>
          <cell r="N137">
            <v>36801</v>
          </cell>
          <cell r="O137">
            <v>86438592.769999996</v>
          </cell>
        </row>
        <row r="138">
          <cell r="A138" t="str">
            <v>GFPBK</v>
          </cell>
          <cell r="B138">
            <v>1</v>
          </cell>
          <cell r="C138" t="str">
            <v>CIN</v>
          </cell>
          <cell r="D138" t="str">
            <v>28659</v>
          </cell>
          <cell r="E138" t="str">
            <v>GFPBK;1;EFPDXA;1;flux fp de 9/97</v>
          </cell>
          <cell r="F138">
            <v>35703</v>
          </cell>
          <cell r="G138">
            <v>35704</v>
          </cell>
          <cell r="H138">
            <v>39356</v>
          </cell>
          <cell r="I138" t="str">
            <v>EUR</v>
          </cell>
          <cell r="J138">
            <v>86438592.769999996</v>
          </cell>
          <cell r="K138">
            <v>5.5975000000000001</v>
          </cell>
          <cell r="L138" t="str">
            <v>E</v>
          </cell>
          <cell r="M138">
            <v>36801</v>
          </cell>
          <cell r="N138">
            <v>37165</v>
          </cell>
          <cell r="O138">
            <v>86438592.769999996</v>
          </cell>
        </row>
        <row r="139">
          <cell r="A139" t="str">
            <v>GFPBK</v>
          </cell>
          <cell r="B139">
            <v>1</v>
          </cell>
          <cell r="C139" t="str">
            <v>CIN</v>
          </cell>
          <cell r="D139" t="str">
            <v>28659</v>
          </cell>
          <cell r="E139" t="str">
            <v>GFPBK;1;EFPDXA;1;flux fp de 9/97</v>
          </cell>
          <cell r="F139">
            <v>35703</v>
          </cell>
          <cell r="G139">
            <v>35704</v>
          </cell>
          <cell r="H139">
            <v>39356</v>
          </cell>
          <cell r="I139" t="str">
            <v>EUR</v>
          </cell>
          <cell r="J139">
            <v>86438592.769999996</v>
          </cell>
          <cell r="K139">
            <v>5.5975000000000001</v>
          </cell>
          <cell r="L139" t="str">
            <v>E</v>
          </cell>
          <cell r="M139">
            <v>37165</v>
          </cell>
          <cell r="N139">
            <v>37530</v>
          </cell>
          <cell r="O139">
            <v>86438592.769999996</v>
          </cell>
        </row>
        <row r="140">
          <cell r="A140" t="str">
            <v>GFPBK</v>
          </cell>
          <cell r="B140">
            <v>1</v>
          </cell>
          <cell r="C140" t="str">
            <v>CIN</v>
          </cell>
          <cell r="D140" t="str">
            <v>28659</v>
          </cell>
          <cell r="E140" t="str">
            <v>GFPBK;1;EFPDXA;1;flux fp de 9/97</v>
          </cell>
          <cell r="F140">
            <v>35703</v>
          </cell>
          <cell r="G140">
            <v>35704</v>
          </cell>
          <cell r="H140">
            <v>39356</v>
          </cell>
          <cell r="I140" t="str">
            <v>EUR</v>
          </cell>
          <cell r="J140">
            <v>86438592.769999996</v>
          </cell>
          <cell r="K140">
            <v>5.5975000000000001</v>
          </cell>
          <cell r="L140" t="str">
            <v>E</v>
          </cell>
          <cell r="M140">
            <v>37530</v>
          </cell>
          <cell r="N140">
            <v>37895</v>
          </cell>
          <cell r="O140">
            <v>86438592.769999996</v>
          </cell>
        </row>
        <row r="141">
          <cell r="A141" t="str">
            <v>GFPBK</v>
          </cell>
          <cell r="B141">
            <v>1</v>
          </cell>
          <cell r="C141" t="str">
            <v>CIN</v>
          </cell>
          <cell r="D141" t="str">
            <v>28659</v>
          </cell>
          <cell r="E141" t="str">
            <v>GFPBK;1;EFPDXA;1;flux fp de 9/97</v>
          </cell>
          <cell r="F141">
            <v>35703</v>
          </cell>
          <cell r="G141">
            <v>35704</v>
          </cell>
          <cell r="H141">
            <v>39356</v>
          </cell>
          <cell r="I141" t="str">
            <v>EUR</v>
          </cell>
          <cell r="J141">
            <v>86438592.769999996</v>
          </cell>
          <cell r="K141">
            <v>5.5975000000000001</v>
          </cell>
          <cell r="L141" t="str">
            <v>E</v>
          </cell>
          <cell r="M141">
            <v>37895</v>
          </cell>
          <cell r="N141">
            <v>38261</v>
          </cell>
          <cell r="O141">
            <v>86438592.769999996</v>
          </cell>
        </row>
        <row r="142">
          <cell r="A142" t="str">
            <v>GFPBK</v>
          </cell>
          <cell r="B142">
            <v>1</v>
          </cell>
          <cell r="C142" t="str">
            <v>CIN</v>
          </cell>
          <cell r="D142" t="str">
            <v>28659</v>
          </cell>
          <cell r="E142" t="str">
            <v>GFPBK;1;EFPDXA;1;flux fp de 9/97</v>
          </cell>
          <cell r="F142">
            <v>35703</v>
          </cell>
          <cell r="G142">
            <v>35704</v>
          </cell>
          <cell r="H142">
            <v>39356</v>
          </cell>
          <cell r="I142" t="str">
            <v>EUR</v>
          </cell>
          <cell r="J142">
            <v>86438592.769999996</v>
          </cell>
          <cell r="K142">
            <v>5.5975000000000001</v>
          </cell>
          <cell r="L142" t="str">
            <v>E</v>
          </cell>
          <cell r="M142">
            <v>38261</v>
          </cell>
          <cell r="N142">
            <v>38628</v>
          </cell>
          <cell r="O142">
            <v>86438592.769999996</v>
          </cell>
        </row>
        <row r="143">
          <cell r="A143" t="str">
            <v>GFPBK</v>
          </cell>
          <cell r="B143">
            <v>1</v>
          </cell>
          <cell r="C143" t="str">
            <v>CIN</v>
          </cell>
          <cell r="D143" t="str">
            <v>28659</v>
          </cell>
          <cell r="E143" t="str">
            <v>GFPBK;1;EFPDXA;1;flux fp de 9/97</v>
          </cell>
          <cell r="F143">
            <v>35703</v>
          </cell>
          <cell r="G143">
            <v>35704</v>
          </cell>
          <cell r="H143">
            <v>39356</v>
          </cell>
          <cell r="I143" t="str">
            <v>EUR</v>
          </cell>
          <cell r="J143">
            <v>86438592.769999996</v>
          </cell>
          <cell r="K143">
            <v>5.5975000000000001</v>
          </cell>
          <cell r="L143" t="str">
            <v>E</v>
          </cell>
          <cell r="M143">
            <v>38628</v>
          </cell>
          <cell r="N143">
            <v>38992</v>
          </cell>
          <cell r="O143">
            <v>86438592.769999996</v>
          </cell>
        </row>
        <row r="144">
          <cell r="A144" t="str">
            <v>GFPBK</v>
          </cell>
          <cell r="B144">
            <v>1</v>
          </cell>
          <cell r="C144" t="str">
            <v>CIN</v>
          </cell>
          <cell r="D144" t="str">
            <v>28659</v>
          </cell>
          <cell r="E144" t="str">
            <v>GFPBK;1;EFPDXA;1;flux fp de 9/97</v>
          </cell>
          <cell r="F144">
            <v>35703</v>
          </cell>
          <cell r="G144">
            <v>35704</v>
          </cell>
          <cell r="H144">
            <v>39356</v>
          </cell>
          <cell r="I144" t="str">
            <v>EUR</v>
          </cell>
          <cell r="J144">
            <v>86438592.769999996</v>
          </cell>
          <cell r="K144">
            <v>5.5975000000000001</v>
          </cell>
          <cell r="L144" t="str">
            <v>E</v>
          </cell>
          <cell r="M144">
            <v>38992</v>
          </cell>
          <cell r="N144">
            <v>39356</v>
          </cell>
          <cell r="O144">
            <v>86438592.769999996</v>
          </cell>
        </row>
        <row r="145">
          <cell r="A145" t="str">
            <v>GFPBK</v>
          </cell>
          <cell r="B145">
            <v>1</v>
          </cell>
          <cell r="C145" t="str">
            <v>CIN</v>
          </cell>
          <cell r="D145" t="str">
            <v>28661</v>
          </cell>
          <cell r="E145" t="str">
            <v>GFPBK;1;EFPDXA;1;flux fp du 12/9</v>
          </cell>
          <cell r="F145">
            <v>35795</v>
          </cell>
          <cell r="G145">
            <v>35797</v>
          </cell>
          <cell r="H145">
            <v>39449</v>
          </cell>
          <cell r="I145" t="str">
            <v>EUR</v>
          </cell>
          <cell r="J145">
            <v>86438592.769999996</v>
          </cell>
          <cell r="K145">
            <v>5.5274999999999999</v>
          </cell>
          <cell r="L145" t="str">
            <v>E</v>
          </cell>
          <cell r="M145">
            <v>35797</v>
          </cell>
          <cell r="N145">
            <v>36164</v>
          </cell>
          <cell r="O145">
            <v>86438592.769999996</v>
          </cell>
        </row>
        <row r="146">
          <cell r="A146" t="str">
            <v>GFPBK</v>
          </cell>
          <cell r="B146">
            <v>1</v>
          </cell>
          <cell r="C146" t="str">
            <v>CIN</v>
          </cell>
          <cell r="D146" t="str">
            <v>28661</v>
          </cell>
          <cell r="E146" t="str">
            <v>GFPBK;1;EFPDXA;1;flux fp du 12/9</v>
          </cell>
          <cell r="F146">
            <v>35795</v>
          </cell>
          <cell r="G146">
            <v>35797</v>
          </cell>
          <cell r="H146">
            <v>39449</v>
          </cell>
          <cell r="I146" t="str">
            <v>EUR</v>
          </cell>
          <cell r="J146">
            <v>86438592.769999996</v>
          </cell>
          <cell r="K146">
            <v>5.5274999999999999</v>
          </cell>
          <cell r="L146" t="str">
            <v>E</v>
          </cell>
          <cell r="M146">
            <v>36164</v>
          </cell>
          <cell r="N146">
            <v>36528</v>
          </cell>
          <cell r="O146">
            <v>86438592.769999996</v>
          </cell>
        </row>
        <row r="147">
          <cell r="A147" t="str">
            <v>GFPBK</v>
          </cell>
          <cell r="B147">
            <v>1</v>
          </cell>
          <cell r="C147" t="str">
            <v>CIN</v>
          </cell>
          <cell r="D147" t="str">
            <v>28661</v>
          </cell>
          <cell r="E147" t="str">
            <v>GFPBK;1;EFPDXA;1;flux fp du 12/9</v>
          </cell>
          <cell r="F147">
            <v>35795</v>
          </cell>
          <cell r="G147">
            <v>35797</v>
          </cell>
          <cell r="H147">
            <v>39449</v>
          </cell>
          <cell r="I147" t="str">
            <v>EUR</v>
          </cell>
          <cell r="J147">
            <v>86438592.769999996</v>
          </cell>
          <cell r="K147">
            <v>5.5274999999999999</v>
          </cell>
          <cell r="L147" t="str">
            <v>E</v>
          </cell>
          <cell r="M147">
            <v>36528</v>
          </cell>
          <cell r="N147">
            <v>36893</v>
          </cell>
          <cell r="O147">
            <v>86438592.769999996</v>
          </cell>
        </row>
        <row r="148">
          <cell r="A148" t="str">
            <v>GFPBK</v>
          </cell>
          <cell r="B148">
            <v>1</v>
          </cell>
          <cell r="C148" t="str">
            <v>CIN</v>
          </cell>
          <cell r="D148" t="str">
            <v>28661</v>
          </cell>
          <cell r="E148" t="str">
            <v>GFPBK;1;EFPDXA;1;flux fp du 12/9</v>
          </cell>
          <cell r="F148">
            <v>35795</v>
          </cell>
          <cell r="G148">
            <v>35797</v>
          </cell>
          <cell r="H148">
            <v>39449</v>
          </cell>
          <cell r="I148" t="str">
            <v>EUR</v>
          </cell>
          <cell r="J148">
            <v>86438592.769999996</v>
          </cell>
          <cell r="K148">
            <v>5.5274999999999999</v>
          </cell>
          <cell r="L148" t="str">
            <v>E</v>
          </cell>
          <cell r="M148">
            <v>36893</v>
          </cell>
          <cell r="N148">
            <v>37258</v>
          </cell>
          <cell r="O148">
            <v>86438592.769999996</v>
          </cell>
        </row>
        <row r="149">
          <cell r="A149" t="str">
            <v>GFPBK</v>
          </cell>
          <cell r="B149">
            <v>1</v>
          </cell>
          <cell r="C149" t="str">
            <v>CIN</v>
          </cell>
          <cell r="D149" t="str">
            <v>28661</v>
          </cell>
          <cell r="E149" t="str">
            <v>GFPBK;1;EFPDXA;1;flux fp du 12/9</v>
          </cell>
          <cell r="F149">
            <v>35795</v>
          </cell>
          <cell r="G149">
            <v>35797</v>
          </cell>
          <cell r="H149">
            <v>39449</v>
          </cell>
          <cell r="I149" t="str">
            <v>EUR</v>
          </cell>
          <cell r="J149">
            <v>86438592.769999996</v>
          </cell>
          <cell r="K149">
            <v>5.5274999999999999</v>
          </cell>
          <cell r="L149" t="str">
            <v>E</v>
          </cell>
          <cell r="M149">
            <v>37258</v>
          </cell>
          <cell r="N149">
            <v>37623</v>
          </cell>
          <cell r="O149">
            <v>86438592.769999996</v>
          </cell>
        </row>
        <row r="150">
          <cell r="A150" t="str">
            <v>GFPBK</v>
          </cell>
          <cell r="B150">
            <v>1</v>
          </cell>
          <cell r="C150" t="str">
            <v>CIN</v>
          </cell>
          <cell r="D150" t="str">
            <v>28661</v>
          </cell>
          <cell r="E150" t="str">
            <v>GFPBK;1;EFPDXA;1;flux fp du 12/9</v>
          </cell>
          <cell r="F150">
            <v>35795</v>
          </cell>
          <cell r="G150">
            <v>35797</v>
          </cell>
          <cell r="H150">
            <v>39449</v>
          </cell>
          <cell r="I150" t="str">
            <v>EUR</v>
          </cell>
          <cell r="J150">
            <v>86438592.769999996</v>
          </cell>
          <cell r="K150">
            <v>5.5274999999999999</v>
          </cell>
          <cell r="L150" t="str">
            <v>E</v>
          </cell>
          <cell r="M150">
            <v>37623</v>
          </cell>
          <cell r="N150">
            <v>37988</v>
          </cell>
          <cell r="O150">
            <v>86438592.769999996</v>
          </cell>
        </row>
        <row r="151">
          <cell r="A151" t="str">
            <v>GFPBK</v>
          </cell>
          <cell r="B151">
            <v>1</v>
          </cell>
          <cell r="C151" t="str">
            <v>CIN</v>
          </cell>
          <cell r="D151" t="str">
            <v>28661</v>
          </cell>
          <cell r="E151" t="str">
            <v>GFPBK;1;EFPDXA;1;flux fp du 12/9</v>
          </cell>
          <cell r="F151">
            <v>35795</v>
          </cell>
          <cell r="G151">
            <v>35797</v>
          </cell>
          <cell r="H151">
            <v>39449</v>
          </cell>
          <cell r="I151" t="str">
            <v>EUR</v>
          </cell>
          <cell r="J151">
            <v>86438592.769999996</v>
          </cell>
          <cell r="K151">
            <v>5.5274999999999999</v>
          </cell>
          <cell r="L151" t="str">
            <v>E</v>
          </cell>
          <cell r="M151">
            <v>37988</v>
          </cell>
          <cell r="N151">
            <v>38355</v>
          </cell>
          <cell r="O151">
            <v>86438592.769999996</v>
          </cell>
        </row>
        <row r="152">
          <cell r="A152" t="str">
            <v>GFPBK</v>
          </cell>
          <cell r="B152">
            <v>1</v>
          </cell>
          <cell r="C152" t="str">
            <v>CIN</v>
          </cell>
          <cell r="D152" t="str">
            <v>28661</v>
          </cell>
          <cell r="E152" t="str">
            <v>GFPBK;1;EFPDXA;1;flux fp du 12/9</v>
          </cell>
          <cell r="F152">
            <v>35795</v>
          </cell>
          <cell r="G152">
            <v>35797</v>
          </cell>
          <cell r="H152">
            <v>39449</v>
          </cell>
          <cell r="I152" t="str">
            <v>EUR</v>
          </cell>
          <cell r="J152">
            <v>86438592.769999996</v>
          </cell>
          <cell r="K152">
            <v>5.5274999999999999</v>
          </cell>
          <cell r="L152" t="str">
            <v>E</v>
          </cell>
          <cell r="M152">
            <v>38355</v>
          </cell>
          <cell r="N152">
            <v>38719</v>
          </cell>
          <cell r="O152">
            <v>86438592.769999996</v>
          </cell>
        </row>
        <row r="153">
          <cell r="A153" t="str">
            <v>GFPBK</v>
          </cell>
          <cell r="B153">
            <v>1</v>
          </cell>
          <cell r="C153" t="str">
            <v>CIN</v>
          </cell>
          <cell r="D153" t="str">
            <v>28661</v>
          </cell>
          <cell r="E153" t="str">
            <v>GFPBK;1;EFPDXA;1;flux fp du 12/9</v>
          </cell>
          <cell r="F153">
            <v>35795</v>
          </cell>
          <cell r="G153">
            <v>35797</v>
          </cell>
          <cell r="H153">
            <v>39449</v>
          </cell>
          <cell r="I153" t="str">
            <v>EUR</v>
          </cell>
          <cell r="J153">
            <v>86438592.769999996</v>
          </cell>
          <cell r="K153">
            <v>5.5274999999999999</v>
          </cell>
          <cell r="L153" t="str">
            <v>E</v>
          </cell>
          <cell r="M153">
            <v>38719</v>
          </cell>
          <cell r="N153">
            <v>39084</v>
          </cell>
          <cell r="O153">
            <v>86438592.769999996</v>
          </cell>
        </row>
        <row r="154">
          <cell r="A154" t="str">
            <v>GFPBK</v>
          </cell>
          <cell r="B154">
            <v>1</v>
          </cell>
          <cell r="C154" t="str">
            <v>CIN</v>
          </cell>
          <cell r="D154" t="str">
            <v>28661</v>
          </cell>
          <cell r="E154" t="str">
            <v>GFPBK;1;EFPDXA;1;flux fp du 12/9</v>
          </cell>
          <cell r="F154">
            <v>35795</v>
          </cell>
          <cell r="G154">
            <v>35797</v>
          </cell>
          <cell r="H154">
            <v>39449</v>
          </cell>
          <cell r="I154" t="str">
            <v>EUR</v>
          </cell>
          <cell r="J154">
            <v>86438592.769999996</v>
          </cell>
          <cell r="K154">
            <v>5.5274999999999999</v>
          </cell>
          <cell r="L154" t="str">
            <v>E</v>
          </cell>
          <cell r="M154">
            <v>39084</v>
          </cell>
          <cell r="N154">
            <v>39449</v>
          </cell>
          <cell r="O154">
            <v>86438592.769999996</v>
          </cell>
        </row>
        <row r="155">
          <cell r="A155" t="str">
            <v>GFPBK</v>
          </cell>
          <cell r="B155">
            <v>1</v>
          </cell>
          <cell r="C155" t="str">
            <v>CIN</v>
          </cell>
          <cell r="D155" t="str">
            <v>28663</v>
          </cell>
          <cell r="E155" t="str">
            <v>GFPBK;1;EFPDXA;1;flux fp du 31/3</v>
          </cell>
          <cell r="F155">
            <v>35885</v>
          </cell>
          <cell r="G155">
            <v>35886</v>
          </cell>
          <cell r="H155">
            <v>39539</v>
          </cell>
          <cell r="I155" t="str">
            <v>EUR</v>
          </cell>
          <cell r="J155">
            <v>80035734.049999997</v>
          </cell>
          <cell r="K155">
            <v>5.0975000000000001</v>
          </cell>
          <cell r="L155" t="str">
            <v>E</v>
          </cell>
          <cell r="M155">
            <v>35886</v>
          </cell>
          <cell r="N155">
            <v>36251</v>
          </cell>
          <cell r="O155">
            <v>80035734.049999997</v>
          </cell>
        </row>
        <row r="156">
          <cell r="A156" t="str">
            <v>GFPBK</v>
          </cell>
          <cell r="B156">
            <v>1</v>
          </cell>
          <cell r="C156" t="str">
            <v>CIN</v>
          </cell>
          <cell r="D156" t="str">
            <v>28663</v>
          </cell>
          <cell r="E156" t="str">
            <v>GFPBK;1;EFPDXA;1;flux fp du 31/3</v>
          </cell>
          <cell r="F156">
            <v>35885</v>
          </cell>
          <cell r="G156">
            <v>35886</v>
          </cell>
          <cell r="H156">
            <v>39539</v>
          </cell>
          <cell r="I156" t="str">
            <v>EUR</v>
          </cell>
          <cell r="J156">
            <v>80035734.049999997</v>
          </cell>
          <cell r="K156">
            <v>5.0975000000000001</v>
          </cell>
          <cell r="L156" t="str">
            <v>E</v>
          </cell>
          <cell r="M156">
            <v>36251</v>
          </cell>
          <cell r="N156">
            <v>36619</v>
          </cell>
          <cell r="O156">
            <v>80035734.049999997</v>
          </cell>
        </row>
        <row r="157">
          <cell r="A157" t="str">
            <v>GFPBK</v>
          </cell>
          <cell r="B157">
            <v>1</v>
          </cell>
          <cell r="C157" t="str">
            <v>CIN</v>
          </cell>
          <cell r="D157" t="str">
            <v>28663</v>
          </cell>
          <cell r="E157" t="str">
            <v>GFPBK;1;EFPDXA;1;flux fp du 31/3</v>
          </cell>
          <cell r="F157">
            <v>35885</v>
          </cell>
          <cell r="G157">
            <v>35886</v>
          </cell>
          <cell r="H157">
            <v>39539</v>
          </cell>
          <cell r="I157" t="str">
            <v>EUR</v>
          </cell>
          <cell r="J157">
            <v>80035734.049999997</v>
          </cell>
          <cell r="K157">
            <v>5.0975000000000001</v>
          </cell>
          <cell r="L157" t="str">
            <v>E</v>
          </cell>
          <cell r="M157">
            <v>36619</v>
          </cell>
          <cell r="N157">
            <v>36983</v>
          </cell>
          <cell r="O157">
            <v>80035734.049999997</v>
          </cell>
        </row>
        <row r="158">
          <cell r="A158" t="str">
            <v>GFPBK</v>
          </cell>
          <cell r="B158">
            <v>1</v>
          </cell>
          <cell r="C158" t="str">
            <v>CIN</v>
          </cell>
          <cell r="D158" t="str">
            <v>28663</v>
          </cell>
          <cell r="E158" t="str">
            <v>GFPBK;1;EFPDXA;1;flux fp du 31/3</v>
          </cell>
          <cell r="F158">
            <v>35885</v>
          </cell>
          <cell r="G158">
            <v>35886</v>
          </cell>
          <cell r="H158">
            <v>39539</v>
          </cell>
          <cell r="I158" t="str">
            <v>EUR</v>
          </cell>
          <cell r="J158">
            <v>80035734.049999997</v>
          </cell>
          <cell r="K158">
            <v>5.0975000000000001</v>
          </cell>
          <cell r="L158" t="str">
            <v>E</v>
          </cell>
          <cell r="M158">
            <v>36983</v>
          </cell>
          <cell r="N158">
            <v>37347</v>
          </cell>
          <cell r="O158">
            <v>80035734.049999997</v>
          </cell>
        </row>
        <row r="159">
          <cell r="A159" t="str">
            <v>GFPBK</v>
          </cell>
          <cell r="B159">
            <v>1</v>
          </cell>
          <cell r="C159" t="str">
            <v>CIN</v>
          </cell>
          <cell r="D159" t="str">
            <v>28663</v>
          </cell>
          <cell r="E159" t="str">
            <v>GFPBK;1;EFPDXA;1;flux fp du 31/3</v>
          </cell>
          <cell r="F159">
            <v>35885</v>
          </cell>
          <cell r="G159">
            <v>35886</v>
          </cell>
          <cell r="H159">
            <v>39539</v>
          </cell>
          <cell r="I159" t="str">
            <v>EUR</v>
          </cell>
          <cell r="J159">
            <v>80035734.049999997</v>
          </cell>
          <cell r="K159">
            <v>5.0975000000000001</v>
          </cell>
          <cell r="L159" t="str">
            <v>E</v>
          </cell>
          <cell r="M159">
            <v>37347</v>
          </cell>
          <cell r="N159">
            <v>37712</v>
          </cell>
          <cell r="O159">
            <v>80035734.049999997</v>
          </cell>
        </row>
        <row r="160">
          <cell r="A160" t="str">
            <v>GFPBK</v>
          </cell>
          <cell r="B160">
            <v>1</v>
          </cell>
          <cell r="C160" t="str">
            <v>CIN</v>
          </cell>
          <cell r="D160" t="str">
            <v>28663</v>
          </cell>
          <cell r="E160" t="str">
            <v>GFPBK;1;EFPDXA;1;flux fp du 31/3</v>
          </cell>
          <cell r="F160">
            <v>35885</v>
          </cell>
          <cell r="G160">
            <v>35886</v>
          </cell>
          <cell r="H160">
            <v>39539</v>
          </cell>
          <cell r="I160" t="str">
            <v>EUR</v>
          </cell>
          <cell r="J160">
            <v>80035734.049999997</v>
          </cell>
          <cell r="K160">
            <v>5.0975000000000001</v>
          </cell>
          <cell r="L160" t="str">
            <v>E</v>
          </cell>
          <cell r="M160">
            <v>37712</v>
          </cell>
          <cell r="N160">
            <v>38078</v>
          </cell>
          <cell r="O160">
            <v>80035734.049999997</v>
          </cell>
        </row>
        <row r="161">
          <cell r="A161" t="str">
            <v>GFPBK</v>
          </cell>
          <cell r="B161">
            <v>1</v>
          </cell>
          <cell r="C161" t="str">
            <v>CIN</v>
          </cell>
          <cell r="D161" t="str">
            <v>28663</v>
          </cell>
          <cell r="E161" t="str">
            <v>GFPBK;1;EFPDXA;1;flux fp du 31/3</v>
          </cell>
          <cell r="F161">
            <v>35885</v>
          </cell>
          <cell r="G161">
            <v>35886</v>
          </cell>
          <cell r="H161">
            <v>39539</v>
          </cell>
          <cell r="I161" t="str">
            <v>EUR</v>
          </cell>
          <cell r="J161">
            <v>80035734.049999997</v>
          </cell>
          <cell r="K161">
            <v>5.0975000000000001</v>
          </cell>
          <cell r="L161" t="str">
            <v>E</v>
          </cell>
          <cell r="M161">
            <v>38078</v>
          </cell>
          <cell r="N161">
            <v>38443</v>
          </cell>
          <cell r="O161">
            <v>80035734.049999997</v>
          </cell>
        </row>
        <row r="162">
          <cell r="A162" t="str">
            <v>GFPBK</v>
          </cell>
          <cell r="B162">
            <v>1</v>
          </cell>
          <cell r="C162" t="str">
            <v>CIN</v>
          </cell>
          <cell r="D162" t="str">
            <v>28663</v>
          </cell>
          <cell r="E162" t="str">
            <v>GFPBK;1;EFPDXA;1;flux fp du 31/3</v>
          </cell>
          <cell r="F162">
            <v>35885</v>
          </cell>
          <cell r="G162">
            <v>35886</v>
          </cell>
          <cell r="H162">
            <v>39539</v>
          </cell>
          <cell r="I162" t="str">
            <v>EUR</v>
          </cell>
          <cell r="J162">
            <v>80035734.049999997</v>
          </cell>
          <cell r="K162">
            <v>5.0975000000000001</v>
          </cell>
          <cell r="L162" t="str">
            <v>E</v>
          </cell>
          <cell r="M162">
            <v>38443</v>
          </cell>
          <cell r="N162">
            <v>38810</v>
          </cell>
          <cell r="O162">
            <v>80035734.049999997</v>
          </cell>
        </row>
        <row r="163">
          <cell r="A163" t="str">
            <v>GFPBK</v>
          </cell>
          <cell r="B163">
            <v>1</v>
          </cell>
          <cell r="C163" t="str">
            <v>CIN</v>
          </cell>
          <cell r="D163" t="str">
            <v>28663</v>
          </cell>
          <cell r="E163" t="str">
            <v>GFPBK;1;EFPDXA;1;flux fp du 31/3</v>
          </cell>
          <cell r="F163">
            <v>35885</v>
          </cell>
          <cell r="G163">
            <v>35886</v>
          </cell>
          <cell r="H163">
            <v>39539</v>
          </cell>
          <cell r="I163" t="str">
            <v>EUR</v>
          </cell>
          <cell r="J163">
            <v>80035734.049999997</v>
          </cell>
          <cell r="K163">
            <v>5.0975000000000001</v>
          </cell>
          <cell r="L163" t="str">
            <v>E</v>
          </cell>
          <cell r="M163">
            <v>38810</v>
          </cell>
          <cell r="N163">
            <v>39174</v>
          </cell>
          <cell r="O163">
            <v>80035734.049999997</v>
          </cell>
        </row>
        <row r="164">
          <cell r="A164" t="str">
            <v>GFPBK</v>
          </cell>
          <cell r="B164">
            <v>1</v>
          </cell>
          <cell r="C164" t="str">
            <v>CIN</v>
          </cell>
          <cell r="D164" t="str">
            <v>28663</v>
          </cell>
          <cell r="E164" t="str">
            <v>GFPBK;1;EFPDXA;1;flux fp du 31/3</v>
          </cell>
          <cell r="F164">
            <v>35885</v>
          </cell>
          <cell r="G164">
            <v>35886</v>
          </cell>
          <cell r="H164">
            <v>39539</v>
          </cell>
          <cell r="I164" t="str">
            <v>EUR</v>
          </cell>
          <cell r="J164">
            <v>80035734.049999997</v>
          </cell>
          <cell r="K164">
            <v>5.0975000000000001</v>
          </cell>
          <cell r="L164" t="str">
            <v>E</v>
          </cell>
          <cell r="M164">
            <v>39174</v>
          </cell>
          <cell r="N164">
            <v>39539</v>
          </cell>
          <cell r="O164">
            <v>80035734.049999997</v>
          </cell>
        </row>
        <row r="165">
          <cell r="A165" t="str">
            <v>GFPBK</v>
          </cell>
          <cell r="B165">
            <v>1</v>
          </cell>
          <cell r="C165" t="str">
            <v>CIN</v>
          </cell>
          <cell r="D165" t="str">
            <v>28665</v>
          </cell>
          <cell r="E165" t="str">
            <v>GFPBK;1;EFPDXA;1;flux fp du 30/6</v>
          </cell>
          <cell r="F165">
            <v>35976</v>
          </cell>
          <cell r="G165">
            <v>35977</v>
          </cell>
          <cell r="H165">
            <v>39630</v>
          </cell>
          <cell r="I165" t="str">
            <v>EUR</v>
          </cell>
          <cell r="J165">
            <v>64790832.329999998</v>
          </cell>
          <cell r="K165">
            <v>4.9974999999999996</v>
          </cell>
          <cell r="L165" t="str">
            <v>E</v>
          </cell>
          <cell r="M165">
            <v>35977</v>
          </cell>
          <cell r="N165">
            <v>36342</v>
          </cell>
          <cell r="O165">
            <v>64790832.329999998</v>
          </cell>
        </row>
        <row r="166">
          <cell r="A166" t="str">
            <v>GFPBK</v>
          </cell>
          <cell r="B166">
            <v>1</v>
          </cell>
          <cell r="C166" t="str">
            <v>CIN</v>
          </cell>
          <cell r="D166" t="str">
            <v>28665</v>
          </cell>
          <cell r="E166" t="str">
            <v>GFPBK;1;EFPDXA;1;flux fp du 30/6</v>
          </cell>
          <cell r="F166">
            <v>35976</v>
          </cell>
          <cell r="G166">
            <v>35977</v>
          </cell>
          <cell r="H166">
            <v>39630</v>
          </cell>
          <cell r="I166" t="str">
            <v>EUR</v>
          </cell>
          <cell r="J166">
            <v>64790832.329999998</v>
          </cell>
          <cell r="K166">
            <v>4.9974999999999996</v>
          </cell>
          <cell r="L166" t="str">
            <v>E</v>
          </cell>
          <cell r="M166">
            <v>36342</v>
          </cell>
          <cell r="N166">
            <v>36710</v>
          </cell>
          <cell r="O166">
            <v>64790832.329999998</v>
          </cell>
        </row>
        <row r="167">
          <cell r="A167" t="str">
            <v>GFPBK</v>
          </cell>
          <cell r="B167">
            <v>1</v>
          </cell>
          <cell r="C167" t="str">
            <v>CIN</v>
          </cell>
          <cell r="D167" t="str">
            <v>28665</v>
          </cell>
          <cell r="E167" t="str">
            <v>GFPBK;1;EFPDXA;1;flux fp du 30/6</v>
          </cell>
          <cell r="F167">
            <v>35976</v>
          </cell>
          <cell r="G167">
            <v>35977</v>
          </cell>
          <cell r="H167">
            <v>39630</v>
          </cell>
          <cell r="I167" t="str">
            <v>EUR</v>
          </cell>
          <cell r="J167">
            <v>64790832.329999998</v>
          </cell>
          <cell r="K167">
            <v>4.9974999999999996</v>
          </cell>
          <cell r="L167" t="str">
            <v>E</v>
          </cell>
          <cell r="M167">
            <v>36710</v>
          </cell>
          <cell r="N167">
            <v>37074</v>
          </cell>
          <cell r="O167">
            <v>64790832.329999998</v>
          </cell>
        </row>
        <row r="168">
          <cell r="A168" t="str">
            <v>GFPBK</v>
          </cell>
          <cell r="B168">
            <v>1</v>
          </cell>
          <cell r="C168" t="str">
            <v>CIN</v>
          </cell>
          <cell r="D168" t="str">
            <v>28665</v>
          </cell>
          <cell r="E168" t="str">
            <v>GFPBK;1;EFPDXA;1;flux fp du 30/6</v>
          </cell>
          <cell r="F168">
            <v>35976</v>
          </cell>
          <cell r="G168">
            <v>35977</v>
          </cell>
          <cell r="H168">
            <v>39630</v>
          </cell>
          <cell r="I168" t="str">
            <v>EUR</v>
          </cell>
          <cell r="J168">
            <v>64790832.329999998</v>
          </cell>
          <cell r="K168">
            <v>4.9974999999999996</v>
          </cell>
          <cell r="L168" t="str">
            <v>E</v>
          </cell>
          <cell r="M168">
            <v>37074</v>
          </cell>
          <cell r="N168">
            <v>37438</v>
          </cell>
          <cell r="O168">
            <v>64790832.329999998</v>
          </cell>
        </row>
        <row r="169">
          <cell r="A169" t="str">
            <v>GFPBK</v>
          </cell>
          <cell r="B169">
            <v>1</v>
          </cell>
          <cell r="C169" t="str">
            <v>CIN</v>
          </cell>
          <cell r="D169" t="str">
            <v>28665</v>
          </cell>
          <cell r="E169" t="str">
            <v>GFPBK;1;EFPDXA;1;flux fp du 30/6</v>
          </cell>
          <cell r="F169">
            <v>35976</v>
          </cell>
          <cell r="G169">
            <v>35977</v>
          </cell>
          <cell r="H169">
            <v>39630</v>
          </cell>
          <cell r="I169" t="str">
            <v>EUR</v>
          </cell>
          <cell r="J169">
            <v>64790832.329999998</v>
          </cell>
          <cell r="K169">
            <v>4.9974999999999996</v>
          </cell>
          <cell r="L169" t="str">
            <v>E</v>
          </cell>
          <cell r="M169">
            <v>37438</v>
          </cell>
          <cell r="N169">
            <v>37803</v>
          </cell>
          <cell r="O169">
            <v>64790832.329999998</v>
          </cell>
        </row>
        <row r="170">
          <cell r="A170" t="str">
            <v>GFPBK</v>
          </cell>
          <cell r="B170">
            <v>1</v>
          </cell>
          <cell r="C170" t="str">
            <v>CIN</v>
          </cell>
          <cell r="D170" t="str">
            <v>28665</v>
          </cell>
          <cell r="E170" t="str">
            <v>GFPBK;1;EFPDXA;1;flux fp du 30/6</v>
          </cell>
          <cell r="F170">
            <v>35976</v>
          </cell>
          <cell r="G170">
            <v>35977</v>
          </cell>
          <cell r="H170">
            <v>39630</v>
          </cell>
          <cell r="I170" t="str">
            <v>EUR</v>
          </cell>
          <cell r="J170">
            <v>64790832.329999998</v>
          </cell>
          <cell r="K170">
            <v>4.9974999999999996</v>
          </cell>
          <cell r="L170" t="str">
            <v>E</v>
          </cell>
          <cell r="M170">
            <v>37803</v>
          </cell>
          <cell r="N170">
            <v>38169</v>
          </cell>
          <cell r="O170">
            <v>64790832.329999998</v>
          </cell>
        </row>
        <row r="171">
          <cell r="A171" t="str">
            <v>GFPBK</v>
          </cell>
          <cell r="B171">
            <v>1</v>
          </cell>
          <cell r="C171" t="str">
            <v>CIN</v>
          </cell>
          <cell r="D171" t="str">
            <v>28665</v>
          </cell>
          <cell r="E171" t="str">
            <v>GFPBK;1;EFPDXA;1;flux fp du 30/6</v>
          </cell>
          <cell r="F171">
            <v>35976</v>
          </cell>
          <cell r="G171">
            <v>35977</v>
          </cell>
          <cell r="H171">
            <v>39630</v>
          </cell>
          <cell r="I171" t="str">
            <v>EUR</v>
          </cell>
          <cell r="J171">
            <v>64790832.329999998</v>
          </cell>
          <cell r="K171">
            <v>4.9974999999999996</v>
          </cell>
          <cell r="L171" t="str">
            <v>E</v>
          </cell>
          <cell r="M171">
            <v>38169</v>
          </cell>
          <cell r="N171">
            <v>38534</v>
          </cell>
          <cell r="O171">
            <v>64790832.329999998</v>
          </cell>
        </row>
        <row r="172">
          <cell r="A172" t="str">
            <v>GFPBK</v>
          </cell>
          <cell r="B172">
            <v>1</v>
          </cell>
          <cell r="C172" t="str">
            <v>CIN</v>
          </cell>
          <cell r="D172" t="str">
            <v>28665</v>
          </cell>
          <cell r="E172" t="str">
            <v>GFPBK;1;EFPDXA;1;flux fp du 30/6</v>
          </cell>
          <cell r="F172">
            <v>35976</v>
          </cell>
          <cell r="G172">
            <v>35977</v>
          </cell>
          <cell r="H172">
            <v>39630</v>
          </cell>
          <cell r="I172" t="str">
            <v>EUR</v>
          </cell>
          <cell r="J172">
            <v>64790832.329999998</v>
          </cell>
          <cell r="K172">
            <v>4.9974999999999996</v>
          </cell>
          <cell r="L172" t="str">
            <v>E</v>
          </cell>
          <cell r="M172">
            <v>38534</v>
          </cell>
          <cell r="N172">
            <v>38901</v>
          </cell>
          <cell r="O172">
            <v>64790832.329999998</v>
          </cell>
        </row>
        <row r="173">
          <cell r="A173" t="str">
            <v>GFPBK</v>
          </cell>
          <cell r="B173">
            <v>1</v>
          </cell>
          <cell r="C173" t="str">
            <v>CIN</v>
          </cell>
          <cell r="D173" t="str">
            <v>28665</v>
          </cell>
          <cell r="E173" t="str">
            <v>GFPBK;1;EFPDXA;1;flux fp du 30/6</v>
          </cell>
          <cell r="F173">
            <v>35976</v>
          </cell>
          <cell r="G173">
            <v>35977</v>
          </cell>
          <cell r="H173">
            <v>39630</v>
          </cell>
          <cell r="I173" t="str">
            <v>EUR</v>
          </cell>
          <cell r="J173">
            <v>64790832.329999998</v>
          </cell>
          <cell r="K173">
            <v>4.9974999999999996</v>
          </cell>
          <cell r="L173" t="str">
            <v>E</v>
          </cell>
          <cell r="M173">
            <v>38901</v>
          </cell>
          <cell r="N173">
            <v>39265</v>
          </cell>
          <cell r="O173">
            <v>64790832.329999998</v>
          </cell>
        </row>
        <row r="174">
          <cell r="A174" t="str">
            <v>GFPBK</v>
          </cell>
          <cell r="B174">
            <v>1</v>
          </cell>
          <cell r="C174" t="str">
            <v>CIN</v>
          </cell>
          <cell r="D174" t="str">
            <v>28665</v>
          </cell>
          <cell r="E174" t="str">
            <v>GFPBK;1;EFPDXA;1;flux fp du 30/6</v>
          </cell>
          <cell r="F174">
            <v>35976</v>
          </cell>
          <cell r="G174">
            <v>35977</v>
          </cell>
          <cell r="H174">
            <v>39630</v>
          </cell>
          <cell r="I174" t="str">
            <v>EUR</v>
          </cell>
          <cell r="J174">
            <v>64790832.329999998</v>
          </cell>
          <cell r="K174">
            <v>4.9974999999999996</v>
          </cell>
          <cell r="L174" t="str">
            <v>E</v>
          </cell>
          <cell r="M174">
            <v>39265</v>
          </cell>
          <cell r="N174">
            <v>39630</v>
          </cell>
          <cell r="O174">
            <v>64790832.329999998</v>
          </cell>
        </row>
        <row r="175">
          <cell r="A175" t="str">
            <v>GFPBK</v>
          </cell>
          <cell r="B175">
            <v>1</v>
          </cell>
          <cell r="C175" t="str">
            <v>CIN</v>
          </cell>
          <cell r="D175" t="str">
            <v>28740</v>
          </cell>
          <cell r="E175" t="str">
            <v>ALMTF;1;GFPBK;1;Flux de FP du 01</v>
          </cell>
          <cell r="F175">
            <v>35520</v>
          </cell>
          <cell r="G175">
            <v>35521</v>
          </cell>
          <cell r="H175">
            <v>42828</v>
          </cell>
          <cell r="I175" t="str">
            <v>EUR</v>
          </cell>
          <cell r="J175">
            <v>38112254.310000002</v>
          </cell>
          <cell r="K175">
            <v>6.59</v>
          </cell>
          <cell r="L175" t="str">
            <v>P</v>
          </cell>
          <cell r="M175">
            <v>35521</v>
          </cell>
          <cell r="N175">
            <v>35886</v>
          </cell>
          <cell r="O175">
            <v>38112254.310000002</v>
          </cell>
        </row>
        <row r="176">
          <cell r="A176" t="str">
            <v>GFPBK</v>
          </cell>
          <cell r="B176">
            <v>1</v>
          </cell>
          <cell r="C176" t="str">
            <v>CIN</v>
          </cell>
          <cell r="D176" t="str">
            <v>28740</v>
          </cell>
          <cell r="E176" t="str">
            <v>ALMTF;1;GFPBK;1;Flux de FP du 01</v>
          </cell>
          <cell r="F176">
            <v>35520</v>
          </cell>
          <cell r="G176">
            <v>35521</v>
          </cell>
          <cell r="H176">
            <v>42828</v>
          </cell>
          <cell r="I176" t="str">
            <v>EUR</v>
          </cell>
          <cell r="J176">
            <v>38112254.310000002</v>
          </cell>
          <cell r="K176">
            <v>6.59</v>
          </cell>
          <cell r="L176" t="str">
            <v>P</v>
          </cell>
          <cell r="M176">
            <v>35886</v>
          </cell>
          <cell r="N176">
            <v>36251</v>
          </cell>
          <cell r="O176">
            <v>38112254.310000002</v>
          </cell>
        </row>
        <row r="177">
          <cell r="A177" t="str">
            <v>GFPBK</v>
          </cell>
          <cell r="B177">
            <v>1</v>
          </cell>
          <cell r="C177" t="str">
            <v>CIN</v>
          </cell>
          <cell r="D177" t="str">
            <v>28740</v>
          </cell>
          <cell r="E177" t="str">
            <v>ALMTF;1;GFPBK;1;Flux de FP du 01</v>
          </cell>
          <cell r="F177">
            <v>35520</v>
          </cell>
          <cell r="G177">
            <v>35521</v>
          </cell>
          <cell r="H177">
            <v>42828</v>
          </cell>
          <cell r="I177" t="str">
            <v>EUR</v>
          </cell>
          <cell r="J177">
            <v>38112254.310000002</v>
          </cell>
          <cell r="K177">
            <v>6.59</v>
          </cell>
          <cell r="L177" t="str">
            <v>P</v>
          </cell>
          <cell r="M177">
            <v>36251</v>
          </cell>
          <cell r="N177">
            <v>36619</v>
          </cell>
          <cell r="O177">
            <v>38112254.310000002</v>
          </cell>
        </row>
        <row r="178">
          <cell r="A178" t="str">
            <v>GFPBK</v>
          </cell>
          <cell r="B178">
            <v>1</v>
          </cell>
          <cell r="C178" t="str">
            <v>CIN</v>
          </cell>
          <cell r="D178" t="str">
            <v>28740</v>
          </cell>
          <cell r="E178" t="str">
            <v>ALMTF;1;GFPBK;1;Flux de FP du 01</v>
          </cell>
          <cell r="F178">
            <v>35520</v>
          </cell>
          <cell r="G178">
            <v>35521</v>
          </cell>
          <cell r="H178">
            <v>42828</v>
          </cell>
          <cell r="I178" t="str">
            <v>EUR</v>
          </cell>
          <cell r="J178">
            <v>38112254.310000002</v>
          </cell>
          <cell r="K178">
            <v>6.59</v>
          </cell>
          <cell r="L178" t="str">
            <v>P</v>
          </cell>
          <cell r="M178">
            <v>36619</v>
          </cell>
          <cell r="N178">
            <v>36983</v>
          </cell>
          <cell r="O178">
            <v>38112254.310000002</v>
          </cell>
        </row>
        <row r="179">
          <cell r="A179" t="str">
            <v>GFPBK</v>
          </cell>
          <cell r="B179">
            <v>1</v>
          </cell>
          <cell r="C179" t="str">
            <v>CIN</v>
          </cell>
          <cell r="D179" t="str">
            <v>28740</v>
          </cell>
          <cell r="E179" t="str">
            <v>ALMTF;1;GFPBK;1;Flux de FP du 01</v>
          </cell>
          <cell r="F179">
            <v>35520</v>
          </cell>
          <cell r="G179">
            <v>35521</v>
          </cell>
          <cell r="H179">
            <v>42828</v>
          </cell>
          <cell r="I179" t="str">
            <v>EUR</v>
          </cell>
          <cell r="J179">
            <v>38112254.310000002</v>
          </cell>
          <cell r="K179">
            <v>6.59</v>
          </cell>
          <cell r="L179" t="str">
            <v>P</v>
          </cell>
          <cell r="M179">
            <v>36983</v>
          </cell>
          <cell r="N179">
            <v>37347</v>
          </cell>
          <cell r="O179">
            <v>38112254.310000002</v>
          </cell>
        </row>
        <row r="180">
          <cell r="A180" t="str">
            <v>GFPBK</v>
          </cell>
          <cell r="B180">
            <v>1</v>
          </cell>
          <cell r="C180" t="str">
            <v>CIN</v>
          </cell>
          <cell r="D180" t="str">
            <v>28740</v>
          </cell>
          <cell r="E180" t="str">
            <v>ALMTF;1;GFPBK;1;Flux de FP du 01</v>
          </cell>
          <cell r="F180">
            <v>35520</v>
          </cell>
          <cell r="G180">
            <v>35521</v>
          </cell>
          <cell r="H180">
            <v>42828</v>
          </cell>
          <cell r="I180" t="str">
            <v>EUR</v>
          </cell>
          <cell r="J180">
            <v>38112254.310000002</v>
          </cell>
          <cell r="K180">
            <v>6.59</v>
          </cell>
          <cell r="L180" t="str">
            <v>P</v>
          </cell>
          <cell r="M180">
            <v>37347</v>
          </cell>
          <cell r="N180">
            <v>37712</v>
          </cell>
          <cell r="O180">
            <v>38112254.310000002</v>
          </cell>
        </row>
        <row r="181">
          <cell r="A181" t="str">
            <v>GFPBK</v>
          </cell>
          <cell r="B181">
            <v>1</v>
          </cell>
          <cell r="C181" t="str">
            <v>CIN</v>
          </cell>
          <cell r="D181" t="str">
            <v>28740</v>
          </cell>
          <cell r="E181" t="str">
            <v>ALMTF;1;GFPBK;1;Flux de FP du 01</v>
          </cell>
          <cell r="F181">
            <v>35520</v>
          </cell>
          <cell r="G181">
            <v>35521</v>
          </cell>
          <cell r="H181">
            <v>42828</v>
          </cell>
          <cell r="I181" t="str">
            <v>EUR</v>
          </cell>
          <cell r="J181">
            <v>38112254.310000002</v>
          </cell>
          <cell r="K181">
            <v>6.59</v>
          </cell>
          <cell r="L181" t="str">
            <v>P</v>
          </cell>
          <cell r="M181">
            <v>37712</v>
          </cell>
          <cell r="N181">
            <v>38078</v>
          </cell>
          <cell r="O181">
            <v>38112254.310000002</v>
          </cell>
        </row>
        <row r="182">
          <cell r="A182" t="str">
            <v>GFPBK</v>
          </cell>
          <cell r="B182">
            <v>1</v>
          </cell>
          <cell r="C182" t="str">
            <v>CIN</v>
          </cell>
          <cell r="D182" t="str">
            <v>28740</v>
          </cell>
          <cell r="E182" t="str">
            <v>ALMTF;1;GFPBK;1;Flux de FP du 01</v>
          </cell>
          <cell r="F182">
            <v>35520</v>
          </cell>
          <cell r="G182">
            <v>35521</v>
          </cell>
          <cell r="H182">
            <v>42828</v>
          </cell>
          <cell r="I182" t="str">
            <v>EUR</v>
          </cell>
          <cell r="J182">
            <v>38112254.310000002</v>
          </cell>
          <cell r="K182">
            <v>6.59</v>
          </cell>
          <cell r="L182" t="str">
            <v>P</v>
          </cell>
          <cell r="M182">
            <v>38078</v>
          </cell>
          <cell r="N182">
            <v>38443</v>
          </cell>
          <cell r="O182">
            <v>38112254.310000002</v>
          </cell>
        </row>
        <row r="183">
          <cell r="A183" t="str">
            <v>GFPBK</v>
          </cell>
          <cell r="B183">
            <v>1</v>
          </cell>
          <cell r="C183" t="str">
            <v>CIN</v>
          </cell>
          <cell r="D183" t="str">
            <v>28740</v>
          </cell>
          <cell r="E183" t="str">
            <v>ALMTF;1;GFPBK;1;Flux de FP du 01</v>
          </cell>
          <cell r="F183">
            <v>35520</v>
          </cell>
          <cell r="G183">
            <v>35521</v>
          </cell>
          <cell r="H183">
            <v>42828</v>
          </cell>
          <cell r="I183" t="str">
            <v>EUR</v>
          </cell>
          <cell r="J183">
            <v>38112254.310000002</v>
          </cell>
          <cell r="K183">
            <v>6.59</v>
          </cell>
          <cell r="L183" t="str">
            <v>P</v>
          </cell>
          <cell r="M183">
            <v>38443</v>
          </cell>
          <cell r="N183">
            <v>38810</v>
          </cell>
          <cell r="O183">
            <v>38112254.310000002</v>
          </cell>
        </row>
        <row r="184">
          <cell r="A184" t="str">
            <v>GFPBK</v>
          </cell>
          <cell r="B184">
            <v>1</v>
          </cell>
          <cell r="C184" t="str">
            <v>CIN</v>
          </cell>
          <cell r="D184" t="str">
            <v>28740</v>
          </cell>
          <cell r="E184" t="str">
            <v>ALMTF;1;GFPBK;1;Flux de FP du 01</v>
          </cell>
          <cell r="F184">
            <v>35520</v>
          </cell>
          <cell r="G184">
            <v>35521</v>
          </cell>
          <cell r="H184">
            <v>42828</v>
          </cell>
          <cell r="I184" t="str">
            <v>EUR</v>
          </cell>
          <cell r="J184">
            <v>38112254.310000002</v>
          </cell>
          <cell r="K184">
            <v>6.59</v>
          </cell>
          <cell r="L184" t="str">
            <v>P</v>
          </cell>
          <cell r="M184">
            <v>38810</v>
          </cell>
          <cell r="N184">
            <v>39174</v>
          </cell>
          <cell r="O184">
            <v>38112254.310000002</v>
          </cell>
        </row>
        <row r="185">
          <cell r="A185" t="str">
            <v>GFPBK</v>
          </cell>
          <cell r="B185">
            <v>1</v>
          </cell>
          <cell r="C185" t="str">
            <v>CIN</v>
          </cell>
          <cell r="D185" t="str">
            <v>28740</v>
          </cell>
          <cell r="E185" t="str">
            <v>ALMTF;1;GFPBK;1;Flux de FP du 01</v>
          </cell>
          <cell r="F185">
            <v>35520</v>
          </cell>
          <cell r="G185">
            <v>35521</v>
          </cell>
          <cell r="H185">
            <v>42828</v>
          </cell>
          <cell r="I185" t="str">
            <v>EUR</v>
          </cell>
          <cell r="J185">
            <v>38112254.310000002</v>
          </cell>
          <cell r="K185">
            <v>6.59</v>
          </cell>
          <cell r="L185" t="str">
            <v>P</v>
          </cell>
          <cell r="M185">
            <v>39174</v>
          </cell>
          <cell r="N185">
            <v>39539</v>
          </cell>
          <cell r="O185">
            <v>38112254.310000002</v>
          </cell>
        </row>
        <row r="186">
          <cell r="A186" t="str">
            <v>GFPBK</v>
          </cell>
          <cell r="B186">
            <v>1</v>
          </cell>
          <cell r="C186" t="str">
            <v>CIN</v>
          </cell>
          <cell r="D186" t="str">
            <v>28740</v>
          </cell>
          <cell r="E186" t="str">
            <v>ALMTF;1;GFPBK;1;Flux de FP du 01</v>
          </cell>
          <cell r="F186">
            <v>35520</v>
          </cell>
          <cell r="G186">
            <v>35521</v>
          </cell>
          <cell r="H186">
            <v>42828</v>
          </cell>
          <cell r="I186" t="str">
            <v>EUR</v>
          </cell>
          <cell r="J186">
            <v>38112254.310000002</v>
          </cell>
          <cell r="K186">
            <v>6.59</v>
          </cell>
          <cell r="L186" t="str">
            <v>P</v>
          </cell>
          <cell r="M186">
            <v>39539</v>
          </cell>
          <cell r="N186">
            <v>39904</v>
          </cell>
          <cell r="O186">
            <v>38112254.310000002</v>
          </cell>
        </row>
        <row r="187">
          <cell r="A187" t="str">
            <v>GFPBK</v>
          </cell>
          <cell r="B187">
            <v>1</v>
          </cell>
          <cell r="C187" t="str">
            <v>CIN</v>
          </cell>
          <cell r="D187" t="str">
            <v>28740</v>
          </cell>
          <cell r="E187" t="str">
            <v>ALMTF;1;GFPBK;1;Flux de FP du 01</v>
          </cell>
          <cell r="F187">
            <v>35520</v>
          </cell>
          <cell r="G187">
            <v>35521</v>
          </cell>
          <cell r="H187">
            <v>42828</v>
          </cell>
          <cell r="I187" t="str">
            <v>EUR</v>
          </cell>
          <cell r="J187">
            <v>38112254.310000002</v>
          </cell>
          <cell r="K187">
            <v>6.59</v>
          </cell>
          <cell r="L187" t="str">
            <v>P</v>
          </cell>
          <cell r="M187">
            <v>39904</v>
          </cell>
          <cell r="N187">
            <v>40269</v>
          </cell>
          <cell r="O187">
            <v>38112254.310000002</v>
          </cell>
        </row>
        <row r="188">
          <cell r="A188" t="str">
            <v>GFPBK</v>
          </cell>
          <cell r="B188">
            <v>1</v>
          </cell>
          <cell r="C188" t="str">
            <v>CIN</v>
          </cell>
          <cell r="D188" t="str">
            <v>28740</v>
          </cell>
          <cell r="E188" t="str">
            <v>ALMTF;1;GFPBK;1;Flux de FP du 01</v>
          </cell>
          <cell r="F188">
            <v>35520</v>
          </cell>
          <cell r="G188">
            <v>35521</v>
          </cell>
          <cell r="H188">
            <v>42828</v>
          </cell>
          <cell r="I188" t="str">
            <v>EUR</v>
          </cell>
          <cell r="J188">
            <v>38112254.310000002</v>
          </cell>
          <cell r="K188">
            <v>6.59</v>
          </cell>
          <cell r="L188" t="str">
            <v>P</v>
          </cell>
          <cell r="M188">
            <v>40269</v>
          </cell>
          <cell r="N188">
            <v>40634</v>
          </cell>
          <cell r="O188">
            <v>38112254.310000002</v>
          </cell>
        </row>
        <row r="189">
          <cell r="A189" t="str">
            <v>GFPBK</v>
          </cell>
          <cell r="B189">
            <v>1</v>
          </cell>
          <cell r="C189" t="str">
            <v>CIN</v>
          </cell>
          <cell r="D189" t="str">
            <v>28740</v>
          </cell>
          <cell r="E189" t="str">
            <v>ALMTF;1;GFPBK;1;Flux de FP du 01</v>
          </cell>
          <cell r="F189">
            <v>35520</v>
          </cell>
          <cell r="G189">
            <v>35521</v>
          </cell>
          <cell r="H189">
            <v>42828</v>
          </cell>
          <cell r="I189" t="str">
            <v>EUR</v>
          </cell>
          <cell r="J189">
            <v>38112254.310000002</v>
          </cell>
          <cell r="K189">
            <v>6.59</v>
          </cell>
          <cell r="L189" t="str">
            <v>P</v>
          </cell>
          <cell r="M189">
            <v>40634</v>
          </cell>
          <cell r="N189">
            <v>41001</v>
          </cell>
          <cell r="O189">
            <v>38112254.310000002</v>
          </cell>
        </row>
        <row r="190">
          <cell r="A190" t="str">
            <v>GFPBK</v>
          </cell>
          <cell r="B190">
            <v>1</v>
          </cell>
          <cell r="C190" t="str">
            <v>CIN</v>
          </cell>
          <cell r="D190" t="str">
            <v>28740</v>
          </cell>
          <cell r="E190" t="str">
            <v>ALMTF;1;GFPBK;1;Flux de FP du 01</v>
          </cell>
          <cell r="F190">
            <v>35520</v>
          </cell>
          <cell r="G190">
            <v>35521</v>
          </cell>
          <cell r="H190">
            <v>42828</v>
          </cell>
          <cell r="I190" t="str">
            <v>EUR</v>
          </cell>
          <cell r="J190">
            <v>38112254.310000002</v>
          </cell>
          <cell r="K190">
            <v>6.59</v>
          </cell>
          <cell r="L190" t="str">
            <v>P</v>
          </cell>
          <cell r="M190">
            <v>41001</v>
          </cell>
          <cell r="N190">
            <v>41365</v>
          </cell>
          <cell r="O190">
            <v>38112254.310000002</v>
          </cell>
        </row>
        <row r="191">
          <cell r="A191" t="str">
            <v>GFPBK</v>
          </cell>
          <cell r="B191">
            <v>1</v>
          </cell>
          <cell r="C191" t="str">
            <v>CIN</v>
          </cell>
          <cell r="D191" t="str">
            <v>28740</v>
          </cell>
          <cell r="E191" t="str">
            <v>ALMTF;1;GFPBK;1;Flux de FP du 01</v>
          </cell>
          <cell r="F191">
            <v>35520</v>
          </cell>
          <cell r="G191">
            <v>35521</v>
          </cell>
          <cell r="H191">
            <v>42828</v>
          </cell>
          <cell r="I191" t="str">
            <v>EUR</v>
          </cell>
          <cell r="J191">
            <v>38112254.310000002</v>
          </cell>
          <cell r="K191">
            <v>6.59</v>
          </cell>
          <cell r="L191" t="str">
            <v>P</v>
          </cell>
          <cell r="M191">
            <v>41365</v>
          </cell>
          <cell r="N191">
            <v>41730</v>
          </cell>
          <cell r="O191">
            <v>38112254.310000002</v>
          </cell>
        </row>
        <row r="192">
          <cell r="A192" t="str">
            <v>GFPBK</v>
          </cell>
          <cell r="B192">
            <v>1</v>
          </cell>
          <cell r="C192" t="str">
            <v>CIN</v>
          </cell>
          <cell r="D192" t="str">
            <v>28740</v>
          </cell>
          <cell r="E192" t="str">
            <v>ALMTF;1;GFPBK;1;Flux de FP du 01</v>
          </cell>
          <cell r="F192">
            <v>35520</v>
          </cell>
          <cell r="G192">
            <v>35521</v>
          </cell>
          <cell r="H192">
            <v>42828</v>
          </cell>
          <cell r="I192" t="str">
            <v>EUR</v>
          </cell>
          <cell r="J192">
            <v>38112254.310000002</v>
          </cell>
          <cell r="K192">
            <v>6.59</v>
          </cell>
          <cell r="L192" t="str">
            <v>P</v>
          </cell>
          <cell r="M192">
            <v>41730</v>
          </cell>
          <cell r="N192">
            <v>42095</v>
          </cell>
          <cell r="O192">
            <v>38112254.310000002</v>
          </cell>
        </row>
        <row r="193">
          <cell r="A193" t="str">
            <v>GFPBK</v>
          </cell>
          <cell r="B193">
            <v>1</v>
          </cell>
          <cell r="C193" t="str">
            <v>CIN</v>
          </cell>
          <cell r="D193" t="str">
            <v>28740</v>
          </cell>
          <cell r="E193" t="str">
            <v>ALMTF;1;GFPBK;1;Flux de FP du 01</v>
          </cell>
          <cell r="F193">
            <v>35520</v>
          </cell>
          <cell r="G193">
            <v>35521</v>
          </cell>
          <cell r="H193">
            <v>42828</v>
          </cell>
          <cell r="I193" t="str">
            <v>EUR</v>
          </cell>
          <cell r="J193">
            <v>38112254.310000002</v>
          </cell>
          <cell r="K193">
            <v>6.59</v>
          </cell>
          <cell r="L193" t="str">
            <v>P</v>
          </cell>
          <cell r="M193">
            <v>42095</v>
          </cell>
          <cell r="N193">
            <v>42461</v>
          </cell>
          <cell r="O193">
            <v>38112254.310000002</v>
          </cell>
        </row>
        <row r="194">
          <cell r="A194" t="str">
            <v>GFPBK</v>
          </cell>
          <cell r="B194">
            <v>1</v>
          </cell>
          <cell r="C194" t="str">
            <v>CIN</v>
          </cell>
          <cell r="D194" t="str">
            <v>28740</v>
          </cell>
          <cell r="E194" t="str">
            <v>ALMTF;1;GFPBK;1;Flux de FP du 01</v>
          </cell>
          <cell r="F194">
            <v>35520</v>
          </cell>
          <cell r="G194">
            <v>35521</v>
          </cell>
          <cell r="H194">
            <v>42828</v>
          </cell>
          <cell r="I194" t="str">
            <v>EUR</v>
          </cell>
          <cell r="J194">
            <v>38112254.310000002</v>
          </cell>
          <cell r="K194">
            <v>6.59</v>
          </cell>
          <cell r="L194" t="str">
            <v>P</v>
          </cell>
          <cell r="M194">
            <v>42461</v>
          </cell>
          <cell r="N194">
            <v>42828</v>
          </cell>
          <cell r="O194">
            <v>38112254.310000002</v>
          </cell>
        </row>
        <row r="195">
          <cell r="A195" t="str">
            <v>GFPBK</v>
          </cell>
          <cell r="B195">
            <v>1</v>
          </cell>
          <cell r="C195" t="str">
            <v>CIN</v>
          </cell>
          <cell r="D195" t="str">
            <v>28742</v>
          </cell>
          <cell r="E195" t="str">
            <v>ALMTF;1;GFPBK;1;Flux de FP du 01</v>
          </cell>
          <cell r="F195">
            <v>35703</v>
          </cell>
          <cell r="G195">
            <v>35704</v>
          </cell>
          <cell r="H195">
            <v>43010</v>
          </cell>
          <cell r="I195" t="str">
            <v>EUR</v>
          </cell>
          <cell r="J195">
            <v>37807356.270000003</v>
          </cell>
          <cell r="K195">
            <v>6.26</v>
          </cell>
          <cell r="L195" t="str">
            <v>P</v>
          </cell>
          <cell r="M195">
            <v>35704</v>
          </cell>
          <cell r="N195">
            <v>36069</v>
          </cell>
          <cell r="O195">
            <v>37807356.270000003</v>
          </cell>
        </row>
        <row r="196">
          <cell r="A196" t="str">
            <v>GFPBK</v>
          </cell>
          <cell r="B196">
            <v>1</v>
          </cell>
          <cell r="C196" t="str">
            <v>CIN</v>
          </cell>
          <cell r="D196" t="str">
            <v>28742</v>
          </cell>
          <cell r="E196" t="str">
            <v>ALMTF;1;GFPBK;1;Flux de FP du 01</v>
          </cell>
          <cell r="F196">
            <v>35703</v>
          </cell>
          <cell r="G196">
            <v>35704</v>
          </cell>
          <cell r="H196">
            <v>43010</v>
          </cell>
          <cell r="I196" t="str">
            <v>EUR</v>
          </cell>
          <cell r="J196">
            <v>37807356.270000003</v>
          </cell>
          <cell r="K196">
            <v>6.26</v>
          </cell>
          <cell r="L196" t="str">
            <v>P</v>
          </cell>
          <cell r="M196">
            <v>36069</v>
          </cell>
          <cell r="N196">
            <v>36434</v>
          </cell>
          <cell r="O196">
            <v>37807356.270000003</v>
          </cell>
        </row>
        <row r="197">
          <cell r="A197" t="str">
            <v>GFPBK</v>
          </cell>
          <cell r="B197">
            <v>1</v>
          </cell>
          <cell r="C197" t="str">
            <v>CIN</v>
          </cell>
          <cell r="D197" t="str">
            <v>28742</v>
          </cell>
          <cell r="E197" t="str">
            <v>ALMTF;1;GFPBK;1;Flux de FP du 01</v>
          </cell>
          <cell r="F197">
            <v>35703</v>
          </cell>
          <cell r="G197">
            <v>35704</v>
          </cell>
          <cell r="H197">
            <v>43010</v>
          </cell>
          <cell r="I197" t="str">
            <v>EUR</v>
          </cell>
          <cell r="J197">
            <v>37807356.270000003</v>
          </cell>
          <cell r="K197">
            <v>6.26</v>
          </cell>
          <cell r="L197" t="str">
            <v>P</v>
          </cell>
          <cell r="M197">
            <v>36434</v>
          </cell>
          <cell r="N197">
            <v>36801</v>
          </cell>
          <cell r="O197">
            <v>37807356.270000003</v>
          </cell>
        </row>
        <row r="198">
          <cell r="A198" t="str">
            <v>GFPBK</v>
          </cell>
          <cell r="B198">
            <v>1</v>
          </cell>
          <cell r="C198" t="str">
            <v>CIN</v>
          </cell>
          <cell r="D198" t="str">
            <v>28742</v>
          </cell>
          <cell r="E198" t="str">
            <v>ALMTF;1;GFPBK;1;Flux de FP du 01</v>
          </cell>
          <cell r="F198">
            <v>35703</v>
          </cell>
          <cell r="G198">
            <v>35704</v>
          </cell>
          <cell r="H198">
            <v>43010</v>
          </cell>
          <cell r="I198" t="str">
            <v>EUR</v>
          </cell>
          <cell r="J198">
            <v>37807356.270000003</v>
          </cell>
          <cell r="K198">
            <v>6.26</v>
          </cell>
          <cell r="L198" t="str">
            <v>P</v>
          </cell>
          <cell r="M198">
            <v>36801</v>
          </cell>
          <cell r="N198">
            <v>37165</v>
          </cell>
          <cell r="O198">
            <v>37807356.270000003</v>
          </cell>
        </row>
        <row r="199">
          <cell r="A199" t="str">
            <v>GFPBK</v>
          </cell>
          <cell r="B199">
            <v>1</v>
          </cell>
          <cell r="C199" t="str">
            <v>CIN</v>
          </cell>
          <cell r="D199" t="str">
            <v>28742</v>
          </cell>
          <cell r="E199" t="str">
            <v>ALMTF;1;GFPBK;1;Flux de FP du 01</v>
          </cell>
          <cell r="F199">
            <v>35703</v>
          </cell>
          <cell r="G199">
            <v>35704</v>
          </cell>
          <cell r="H199">
            <v>43010</v>
          </cell>
          <cell r="I199" t="str">
            <v>EUR</v>
          </cell>
          <cell r="J199">
            <v>37807356.270000003</v>
          </cell>
          <cell r="K199">
            <v>6.26</v>
          </cell>
          <cell r="L199" t="str">
            <v>P</v>
          </cell>
          <cell r="M199">
            <v>37165</v>
          </cell>
          <cell r="N199">
            <v>37530</v>
          </cell>
          <cell r="O199">
            <v>37807356.270000003</v>
          </cell>
        </row>
        <row r="200">
          <cell r="A200" t="str">
            <v>GFPBK</v>
          </cell>
          <cell r="B200">
            <v>1</v>
          </cell>
          <cell r="C200" t="str">
            <v>CIN</v>
          </cell>
          <cell r="D200" t="str">
            <v>28742</v>
          </cell>
          <cell r="E200" t="str">
            <v>ALMTF;1;GFPBK;1;Flux de FP du 01</v>
          </cell>
          <cell r="F200">
            <v>35703</v>
          </cell>
          <cell r="G200">
            <v>35704</v>
          </cell>
          <cell r="H200">
            <v>43010</v>
          </cell>
          <cell r="I200" t="str">
            <v>EUR</v>
          </cell>
          <cell r="J200">
            <v>37807356.270000003</v>
          </cell>
          <cell r="K200">
            <v>6.26</v>
          </cell>
          <cell r="L200" t="str">
            <v>P</v>
          </cell>
          <cell r="M200">
            <v>37530</v>
          </cell>
          <cell r="N200">
            <v>37895</v>
          </cell>
          <cell r="O200">
            <v>37807356.270000003</v>
          </cell>
        </row>
        <row r="201">
          <cell r="A201" t="str">
            <v>GFPBK</v>
          </cell>
          <cell r="B201">
            <v>1</v>
          </cell>
          <cell r="C201" t="str">
            <v>CIN</v>
          </cell>
          <cell r="D201" t="str">
            <v>28742</v>
          </cell>
          <cell r="E201" t="str">
            <v>ALMTF;1;GFPBK;1;Flux de FP du 01</v>
          </cell>
          <cell r="F201">
            <v>35703</v>
          </cell>
          <cell r="G201">
            <v>35704</v>
          </cell>
          <cell r="H201">
            <v>43010</v>
          </cell>
          <cell r="I201" t="str">
            <v>EUR</v>
          </cell>
          <cell r="J201">
            <v>37807356.270000003</v>
          </cell>
          <cell r="K201">
            <v>6.26</v>
          </cell>
          <cell r="L201" t="str">
            <v>P</v>
          </cell>
          <cell r="M201">
            <v>37895</v>
          </cell>
          <cell r="N201">
            <v>38261</v>
          </cell>
          <cell r="O201">
            <v>37807356.270000003</v>
          </cell>
        </row>
        <row r="202">
          <cell r="A202" t="str">
            <v>GFPBK</v>
          </cell>
          <cell r="B202">
            <v>1</v>
          </cell>
          <cell r="C202" t="str">
            <v>CIN</v>
          </cell>
          <cell r="D202" t="str">
            <v>28742</v>
          </cell>
          <cell r="E202" t="str">
            <v>ALMTF;1;GFPBK;1;Flux de FP du 01</v>
          </cell>
          <cell r="F202">
            <v>35703</v>
          </cell>
          <cell r="G202">
            <v>35704</v>
          </cell>
          <cell r="H202">
            <v>43010</v>
          </cell>
          <cell r="I202" t="str">
            <v>EUR</v>
          </cell>
          <cell r="J202">
            <v>37807356.270000003</v>
          </cell>
          <cell r="K202">
            <v>6.26</v>
          </cell>
          <cell r="L202" t="str">
            <v>P</v>
          </cell>
          <cell r="M202">
            <v>38261</v>
          </cell>
          <cell r="N202">
            <v>38628</v>
          </cell>
          <cell r="O202">
            <v>37807356.270000003</v>
          </cell>
        </row>
        <row r="203">
          <cell r="A203" t="str">
            <v>GFPBK</v>
          </cell>
          <cell r="B203">
            <v>1</v>
          </cell>
          <cell r="C203" t="str">
            <v>CIN</v>
          </cell>
          <cell r="D203" t="str">
            <v>28742</v>
          </cell>
          <cell r="E203" t="str">
            <v>ALMTF;1;GFPBK;1;Flux de FP du 01</v>
          </cell>
          <cell r="F203">
            <v>35703</v>
          </cell>
          <cell r="G203">
            <v>35704</v>
          </cell>
          <cell r="H203">
            <v>43010</v>
          </cell>
          <cell r="I203" t="str">
            <v>EUR</v>
          </cell>
          <cell r="J203">
            <v>37807356.270000003</v>
          </cell>
          <cell r="K203">
            <v>6.26</v>
          </cell>
          <cell r="L203" t="str">
            <v>P</v>
          </cell>
          <cell r="M203">
            <v>38628</v>
          </cell>
          <cell r="N203">
            <v>38992</v>
          </cell>
          <cell r="O203">
            <v>37807356.270000003</v>
          </cell>
        </row>
        <row r="204">
          <cell r="A204" t="str">
            <v>GFPBK</v>
          </cell>
          <cell r="B204">
            <v>1</v>
          </cell>
          <cell r="C204" t="str">
            <v>CIN</v>
          </cell>
          <cell r="D204" t="str">
            <v>28742</v>
          </cell>
          <cell r="E204" t="str">
            <v>ALMTF;1;GFPBK;1;Flux de FP du 01</v>
          </cell>
          <cell r="F204">
            <v>35703</v>
          </cell>
          <cell r="G204">
            <v>35704</v>
          </cell>
          <cell r="H204">
            <v>43010</v>
          </cell>
          <cell r="I204" t="str">
            <v>EUR</v>
          </cell>
          <cell r="J204">
            <v>37807356.270000003</v>
          </cell>
          <cell r="K204">
            <v>6.26</v>
          </cell>
          <cell r="L204" t="str">
            <v>P</v>
          </cell>
          <cell r="M204">
            <v>38992</v>
          </cell>
          <cell r="N204">
            <v>39356</v>
          </cell>
          <cell r="O204">
            <v>37807356.270000003</v>
          </cell>
        </row>
        <row r="205">
          <cell r="A205" t="str">
            <v>GFPBK</v>
          </cell>
          <cell r="B205">
            <v>1</v>
          </cell>
          <cell r="C205" t="str">
            <v>CIN</v>
          </cell>
          <cell r="D205" t="str">
            <v>28742</v>
          </cell>
          <cell r="E205" t="str">
            <v>ALMTF;1;GFPBK;1;Flux de FP du 01</v>
          </cell>
          <cell r="F205">
            <v>35703</v>
          </cell>
          <cell r="G205">
            <v>35704</v>
          </cell>
          <cell r="H205">
            <v>43010</v>
          </cell>
          <cell r="I205" t="str">
            <v>EUR</v>
          </cell>
          <cell r="J205">
            <v>37807356.270000003</v>
          </cell>
          <cell r="K205">
            <v>6.26</v>
          </cell>
          <cell r="L205" t="str">
            <v>P</v>
          </cell>
          <cell r="M205">
            <v>39356</v>
          </cell>
          <cell r="N205">
            <v>39722</v>
          </cell>
          <cell r="O205">
            <v>37807356.270000003</v>
          </cell>
        </row>
        <row r="206">
          <cell r="A206" t="str">
            <v>GFPBK</v>
          </cell>
          <cell r="B206">
            <v>1</v>
          </cell>
          <cell r="C206" t="str">
            <v>CIN</v>
          </cell>
          <cell r="D206" t="str">
            <v>28742</v>
          </cell>
          <cell r="E206" t="str">
            <v>ALMTF;1;GFPBK;1;Flux de FP du 01</v>
          </cell>
          <cell r="F206">
            <v>35703</v>
          </cell>
          <cell r="G206">
            <v>35704</v>
          </cell>
          <cell r="H206">
            <v>43010</v>
          </cell>
          <cell r="I206" t="str">
            <v>EUR</v>
          </cell>
          <cell r="J206">
            <v>37807356.270000003</v>
          </cell>
          <cell r="K206">
            <v>6.26</v>
          </cell>
          <cell r="L206" t="str">
            <v>P</v>
          </cell>
          <cell r="M206">
            <v>39722</v>
          </cell>
          <cell r="N206">
            <v>40087</v>
          </cell>
          <cell r="O206">
            <v>37807356.270000003</v>
          </cell>
        </row>
        <row r="207">
          <cell r="A207" t="str">
            <v>GFPBK</v>
          </cell>
          <cell r="B207">
            <v>1</v>
          </cell>
          <cell r="C207" t="str">
            <v>CIN</v>
          </cell>
          <cell r="D207" t="str">
            <v>28742</v>
          </cell>
          <cell r="E207" t="str">
            <v>ALMTF;1;GFPBK;1;Flux de FP du 01</v>
          </cell>
          <cell r="F207">
            <v>35703</v>
          </cell>
          <cell r="G207">
            <v>35704</v>
          </cell>
          <cell r="H207">
            <v>43010</v>
          </cell>
          <cell r="I207" t="str">
            <v>EUR</v>
          </cell>
          <cell r="J207">
            <v>37807356.270000003</v>
          </cell>
          <cell r="K207">
            <v>6.26</v>
          </cell>
          <cell r="L207" t="str">
            <v>P</v>
          </cell>
          <cell r="M207">
            <v>40087</v>
          </cell>
          <cell r="N207">
            <v>40452</v>
          </cell>
          <cell r="O207">
            <v>37807356.270000003</v>
          </cell>
        </row>
        <row r="208">
          <cell r="A208" t="str">
            <v>GFPBK</v>
          </cell>
          <cell r="B208">
            <v>1</v>
          </cell>
          <cell r="C208" t="str">
            <v>CIN</v>
          </cell>
          <cell r="D208" t="str">
            <v>28742</v>
          </cell>
          <cell r="E208" t="str">
            <v>ALMTF;1;GFPBK;1;Flux de FP du 01</v>
          </cell>
          <cell r="F208">
            <v>35703</v>
          </cell>
          <cell r="G208">
            <v>35704</v>
          </cell>
          <cell r="H208">
            <v>43010</v>
          </cell>
          <cell r="I208" t="str">
            <v>EUR</v>
          </cell>
          <cell r="J208">
            <v>37807356.270000003</v>
          </cell>
          <cell r="K208">
            <v>6.26</v>
          </cell>
          <cell r="L208" t="str">
            <v>P</v>
          </cell>
          <cell r="M208">
            <v>40452</v>
          </cell>
          <cell r="N208">
            <v>40819</v>
          </cell>
          <cell r="O208">
            <v>37807356.270000003</v>
          </cell>
        </row>
        <row r="209">
          <cell r="A209" t="str">
            <v>GFPBK</v>
          </cell>
          <cell r="B209">
            <v>1</v>
          </cell>
          <cell r="C209" t="str">
            <v>CIN</v>
          </cell>
          <cell r="D209" t="str">
            <v>28742</v>
          </cell>
          <cell r="E209" t="str">
            <v>ALMTF;1;GFPBK;1;Flux de FP du 01</v>
          </cell>
          <cell r="F209">
            <v>35703</v>
          </cell>
          <cell r="G209">
            <v>35704</v>
          </cell>
          <cell r="H209">
            <v>43010</v>
          </cell>
          <cell r="I209" t="str">
            <v>EUR</v>
          </cell>
          <cell r="J209">
            <v>37807356.270000003</v>
          </cell>
          <cell r="K209">
            <v>6.26</v>
          </cell>
          <cell r="L209" t="str">
            <v>P</v>
          </cell>
          <cell r="M209">
            <v>40819</v>
          </cell>
          <cell r="N209">
            <v>41183</v>
          </cell>
          <cell r="O209">
            <v>37807356.270000003</v>
          </cell>
        </row>
        <row r="210">
          <cell r="A210" t="str">
            <v>GFPBK</v>
          </cell>
          <cell r="B210">
            <v>1</v>
          </cell>
          <cell r="C210" t="str">
            <v>CIN</v>
          </cell>
          <cell r="D210" t="str">
            <v>28742</v>
          </cell>
          <cell r="E210" t="str">
            <v>ALMTF;1;GFPBK;1;Flux de FP du 01</v>
          </cell>
          <cell r="F210">
            <v>35703</v>
          </cell>
          <cell r="G210">
            <v>35704</v>
          </cell>
          <cell r="H210">
            <v>43010</v>
          </cell>
          <cell r="I210" t="str">
            <v>EUR</v>
          </cell>
          <cell r="J210">
            <v>37807356.270000003</v>
          </cell>
          <cell r="K210">
            <v>6.26</v>
          </cell>
          <cell r="L210" t="str">
            <v>P</v>
          </cell>
          <cell r="M210">
            <v>41183</v>
          </cell>
          <cell r="N210">
            <v>41548</v>
          </cell>
          <cell r="O210">
            <v>37807356.270000003</v>
          </cell>
        </row>
        <row r="211">
          <cell r="A211" t="str">
            <v>GFPBK</v>
          </cell>
          <cell r="B211">
            <v>1</v>
          </cell>
          <cell r="C211" t="str">
            <v>CIN</v>
          </cell>
          <cell r="D211" t="str">
            <v>28742</v>
          </cell>
          <cell r="E211" t="str">
            <v>ALMTF;1;GFPBK;1;Flux de FP du 01</v>
          </cell>
          <cell r="F211">
            <v>35703</v>
          </cell>
          <cell r="G211">
            <v>35704</v>
          </cell>
          <cell r="H211">
            <v>43010</v>
          </cell>
          <cell r="I211" t="str">
            <v>EUR</v>
          </cell>
          <cell r="J211">
            <v>37807356.270000003</v>
          </cell>
          <cell r="K211">
            <v>6.26</v>
          </cell>
          <cell r="L211" t="str">
            <v>P</v>
          </cell>
          <cell r="M211">
            <v>41548</v>
          </cell>
          <cell r="N211">
            <v>41913</v>
          </cell>
          <cell r="O211">
            <v>37807356.270000003</v>
          </cell>
        </row>
        <row r="212">
          <cell r="A212" t="str">
            <v>GFPBK</v>
          </cell>
          <cell r="B212">
            <v>1</v>
          </cell>
          <cell r="C212" t="str">
            <v>CIN</v>
          </cell>
          <cell r="D212" t="str">
            <v>28742</v>
          </cell>
          <cell r="E212" t="str">
            <v>ALMTF;1;GFPBK;1;Flux de FP du 01</v>
          </cell>
          <cell r="F212">
            <v>35703</v>
          </cell>
          <cell r="G212">
            <v>35704</v>
          </cell>
          <cell r="H212">
            <v>43010</v>
          </cell>
          <cell r="I212" t="str">
            <v>EUR</v>
          </cell>
          <cell r="J212">
            <v>37807356.270000003</v>
          </cell>
          <cell r="K212">
            <v>6.26</v>
          </cell>
          <cell r="L212" t="str">
            <v>P</v>
          </cell>
          <cell r="M212">
            <v>41913</v>
          </cell>
          <cell r="N212">
            <v>42278</v>
          </cell>
          <cell r="O212">
            <v>37807356.270000003</v>
          </cell>
        </row>
        <row r="213">
          <cell r="A213" t="str">
            <v>GFPBK</v>
          </cell>
          <cell r="B213">
            <v>1</v>
          </cell>
          <cell r="C213" t="str">
            <v>CIN</v>
          </cell>
          <cell r="D213" t="str">
            <v>28742</v>
          </cell>
          <cell r="E213" t="str">
            <v>ALMTF;1;GFPBK;1;Flux de FP du 01</v>
          </cell>
          <cell r="F213">
            <v>35703</v>
          </cell>
          <cell r="G213">
            <v>35704</v>
          </cell>
          <cell r="H213">
            <v>43010</v>
          </cell>
          <cell r="I213" t="str">
            <v>EUR</v>
          </cell>
          <cell r="J213">
            <v>37807356.270000003</v>
          </cell>
          <cell r="K213">
            <v>6.26</v>
          </cell>
          <cell r="L213" t="str">
            <v>P</v>
          </cell>
          <cell r="M213">
            <v>42278</v>
          </cell>
          <cell r="N213">
            <v>42646</v>
          </cell>
          <cell r="O213">
            <v>37807356.270000003</v>
          </cell>
        </row>
        <row r="214">
          <cell r="A214" t="str">
            <v>GFPBK</v>
          </cell>
          <cell r="B214">
            <v>1</v>
          </cell>
          <cell r="C214" t="str">
            <v>CIN</v>
          </cell>
          <cell r="D214" t="str">
            <v>28742</v>
          </cell>
          <cell r="E214" t="str">
            <v>ALMTF;1;GFPBK;1;Flux de FP du 01</v>
          </cell>
          <cell r="F214">
            <v>35703</v>
          </cell>
          <cell r="G214">
            <v>35704</v>
          </cell>
          <cell r="H214">
            <v>43010</v>
          </cell>
          <cell r="I214" t="str">
            <v>EUR</v>
          </cell>
          <cell r="J214">
            <v>37807356.270000003</v>
          </cell>
          <cell r="K214">
            <v>6.26</v>
          </cell>
          <cell r="L214" t="str">
            <v>P</v>
          </cell>
          <cell r="M214">
            <v>42646</v>
          </cell>
          <cell r="N214">
            <v>43010</v>
          </cell>
          <cell r="O214">
            <v>37807356.270000003</v>
          </cell>
        </row>
        <row r="215">
          <cell r="A215" t="str">
            <v>GFPBK</v>
          </cell>
          <cell r="B215">
            <v>1</v>
          </cell>
          <cell r="C215" t="str">
            <v>CIN</v>
          </cell>
          <cell r="D215" t="str">
            <v>28744</v>
          </cell>
          <cell r="E215" t="str">
            <v>ALMTF;1;GFPBK;1;Flux de FP du 01</v>
          </cell>
          <cell r="F215">
            <v>35795</v>
          </cell>
          <cell r="G215">
            <v>35797</v>
          </cell>
          <cell r="H215">
            <v>43102</v>
          </cell>
          <cell r="I215" t="str">
            <v>EUR</v>
          </cell>
          <cell r="J215">
            <v>37807356.270000003</v>
          </cell>
          <cell r="K215">
            <v>6.05</v>
          </cell>
          <cell r="L215" t="str">
            <v>P</v>
          </cell>
          <cell r="M215">
            <v>35797</v>
          </cell>
          <cell r="N215">
            <v>36164</v>
          </cell>
          <cell r="O215">
            <v>37807356.270000003</v>
          </cell>
        </row>
        <row r="216">
          <cell r="A216" t="str">
            <v>GFPBK</v>
          </cell>
          <cell r="B216">
            <v>1</v>
          </cell>
          <cell r="C216" t="str">
            <v>CIN</v>
          </cell>
          <cell r="D216" t="str">
            <v>28744</v>
          </cell>
          <cell r="E216" t="str">
            <v>ALMTF;1;GFPBK;1;Flux de FP du 01</v>
          </cell>
          <cell r="F216">
            <v>35795</v>
          </cell>
          <cell r="G216">
            <v>35797</v>
          </cell>
          <cell r="H216">
            <v>43102</v>
          </cell>
          <cell r="I216" t="str">
            <v>EUR</v>
          </cell>
          <cell r="J216">
            <v>37807356.270000003</v>
          </cell>
          <cell r="K216">
            <v>6.05</v>
          </cell>
          <cell r="L216" t="str">
            <v>P</v>
          </cell>
          <cell r="M216">
            <v>36164</v>
          </cell>
          <cell r="N216">
            <v>36528</v>
          </cell>
          <cell r="O216">
            <v>37807356.270000003</v>
          </cell>
        </row>
        <row r="217">
          <cell r="A217" t="str">
            <v>GFPBK</v>
          </cell>
          <cell r="B217">
            <v>1</v>
          </cell>
          <cell r="C217" t="str">
            <v>CIN</v>
          </cell>
          <cell r="D217" t="str">
            <v>28744</v>
          </cell>
          <cell r="E217" t="str">
            <v>ALMTF;1;GFPBK;1;Flux de FP du 01</v>
          </cell>
          <cell r="F217">
            <v>35795</v>
          </cell>
          <cell r="G217">
            <v>35797</v>
          </cell>
          <cell r="H217">
            <v>43102</v>
          </cell>
          <cell r="I217" t="str">
            <v>EUR</v>
          </cell>
          <cell r="J217">
            <v>37807356.270000003</v>
          </cell>
          <cell r="K217">
            <v>6.05</v>
          </cell>
          <cell r="L217" t="str">
            <v>P</v>
          </cell>
          <cell r="M217">
            <v>36528</v>
          </cell>
          <cell r="N217">
            <v>36893</v>
          </cell>
          <cell r="O217">
            <v>37807356.270000003</v>
          </cell>
        </row>
        <row r="218">
          <cell r="A218" t="str">
            <v>GFPBK</v>
          </cell>
          <cell r="B218">
            <v>1</v>
          </cell>
          <cell r="C218" t="str">
            <v>CIN</v>
          </cell>
          <cell r="D218" t="str">
            <v>28744</v>
          </cell>
          <cell r="E218" t="str">
            <v>ALMTF;1;GFPBK;1;Flux de FP du 01</v>
          </cell>
          <cell r="F218">
            <v>35795</v>
          </cell>
          <cell r="G218">
            <v>35797</v>
          </cell>
          <cell r="H218">
            <v>43102</v>
          </cell>
          <cell r="I218" t="str">
            <v>EUR</v>
          </cell>
          <cell r="J218">
            <v>37807356.270000003</v>
          </cell>
          <cell r="K218">
            <v>6.05</v>
          </cell>
          <cell r="L218" t="str">
            <v>P</v>
          </cell>
          <cell r="M218">
            <v>36893</v>
          </cell>
          <cell r="N218">
            <v>37258</v>
          </cell>
          <cell r="O218">
            <v>37807356.270000003</v>
          </cell>
        </row>
        <row r="219">
          <cell r="A219" t="str">
            <v>GFPBK</v>
          </cell>
          <cell r="B219">
            <v>1</v>
          </cell>
          <cell r="C219" t="str">
            <v>CIN</v>
          </cell>
          <cell r="D219" t="str">
            <v>28744</v>
          </cell>
          <cell r="E219" t="str">
            <v>ALMTF;1;GFPBK;1;Flux de FP du 01</v>
          </cell>
          <cell r="F219">
            <v>35795</v>
          </cell>
          <cell r="G219">
            <v>35797</v>
          </cell>
          <cell r="H219">
            <v>43102</v>
          </cell>
          <cell r="I219" t="str">
            <v>EUR</v>
          </cell>
          <cell r="J219">
            <v>37807356.270000003</v>
          </cell>
          <cell r="K219">
            <v>6.05</v>
          </cell>
          <cell r="L219" t="str">
            <v>P</v>
          </cell>
          <cell r="M219">
            <v>37258</v>
          </cell>
          <cell r="N219">
            <v>37623</v>
          </cell>
          <cell r="O219">
            <v>37807356.270000003</v>
          </cell>
        </row>
        <row r="220">
          <cell r="A220" t="str">
            <v>GFPBK</v>
          </cell>
          <cell r="B220">
            <v>1</v>
          </cell>
          <cell r="C220" t="str">
            <v>CIN</v>
          </cell>
          <cell r="D220" t="str">
            <v>28744</v>
          </cell>
          <cell r="E220" t="str">
            <v>ALMTF;1;GFPBK;1;Flux de FP du 01</v>
          </cell>
          <cell r="F220">
            <v>35795</v>
          </cell>
          <cell r="G220">
            <v>35797</v>
          </cell>
          <cell r="H220">
            <v>43102</v>
          </cell>
          <cell r="I220" t="str">
            <v>EUR</v>
          </cell>
          <cell r="J220">
            <v>37807356.270000003</v>
          </cell>
          <cell r="K220">
            <v>6.05</v>
          </cell>
          <cell r="L220" t="str">
            <v>P</v>
          </cell>
          <cell r="M220">
            <v>37623</v>
          </cell>
          <cell r="N220">
            <v>37988</v>
          </cell>
          <cell r="O220">
            <v>37807356.270000003</v>
          </cell>
        </row>
        <row r="221">
          <cell r="A221" t="str">
            <v>GFPBK</v>
          </cell>
          <cell r="B221">
            <v>1</v>
          </cell>
          <cell r="C221" t="str">
            <v>CIN</v>
          </cell>
          <cell r="D221" t="str">
            <v>28744</v>
          </cell>
          <cell r="E221" t="str">
            <v>ALMTF;1;GFPBK;1;Flux de FP du 01</v>
          </cell>
          <cell r="F221">
            <v>35795</v>
          </cell>
          <cell r="G221">
            <v>35797</v>
          </cell>
          <cell r="H221">
            <v>43102</v>
          </cell>
          <cell r="I221" t="str">
            <v>EUR</v>
          </cell>
          <cell r="J221">
            <v>37807356.270000003</v>
          </cell>
          <cell r="K221">
            <v>6.05</v>
          </cell>
          <cell r="L221" t="str">
            <v>P</v>
          </cell>
          <cell r="M221">
            <v>37988</v>
          </cell>
          <cell r="N221">
            <v>38355</v>
          </cell>
          <cell r="O221">
            <v>37807356.270000003</v>
          </cell>
        </row>
        <row r="222">
          <cell r="A222" t="str">
            <v>GFPBK</v>
          </cell>
          <cell r="B222">
            <v>1</v>
          </cell>
          <cell r="C222" t="str">
            <v>CIN</v>
          </cell>
          <cell r="D222" t="str">
            <v>28744</v>
          </cell>
          <cell r="E222" t="str">
            <v>ALMTF;1;GFPBK;1;Flux de FP du 01</v>
          </cell>
          <cell r="F222">
            <v>35795</v>
          </cell>
          <cell r="G222">
            <v>35797</v>
          </cell>
          <cell r="H222">
            <v>43102</v>
          </cell>
          <cell r="I222" t="str">
            <v>EUR</v>
          </cell>
          <cell r="J222">
            <v>37807356.270000003</v>
          </cell>
          <cell r="K222">
            <v>6.05</v>
          </cell>
          <cell r="L222" t="str">
            <v>P</v>
          </cell>
          <cell r="M222">
            <v>38355</v>
          </cell>
          <cell r="N222">
            <v>38719</v>
          </cell>
          <cell r="O222">
            <v>37807356.270000003</v>
          </cell>
        </row>
        <row r="223">
          <cell r="A223" t="str">
            <v>GFPBK</v>
          </cell>
          <cell r="B223">
            <v>1</v>
          </cell>
          <cell r="C223" t="str">
            <v>CIN</v>
          </cell>
          <cell r="D223" t="str">
            <v>28744</v>
          </cell>
          <cell r="E223" t="str">
            <v>ALMTF;1;GFPBK;1;Flux de FP du 01</v>
          </cell>
          <cell r="F223">
            <v>35795</v>
          </cell>
          <cell r="G223">
            <v>35797</v>
          </cell>
          <cell r="H223">
            <v>43102</v>
          </cell>
          <cell r="I223" t="str">
            <v>EUR</v>
          </cell>
          <cell r="J223">
            <v>37807356.270000003</v>
          </cell>
          <cell r="K223">
            <v>6.05</v>
          </cell>
          <cell r="L223" t="str">
            <v>P</v>
          </cell>
          <cell r="M223">
            <v>38719</v>
          </cell>
          <cell r="N223">
            <v>39084</v>
          </cell>
          <cell r="O223">
            <v>37807356.270000003</v>
          </cell>
        </row>
        <row r="224">
          <cell r="A224" t="str">
            <v>GFPBK</v>
          </cell>
          <cell r="B224">
            <v>1</v>
          </cell>
          <cell r="C224" t="str">
            <v>CIN</v>
          </cell>
          <cell r="D224" t="str">
            <v>28744</v>
          </cell>
          <cell r="E224" t="str">
            <v>ALMTF;1;GFPBK;1;Flux de FP du 01</v>
          </cell>
          <cell r="F224">
            <v>35795</v>
          </cell>
          <cell r="G224">
            <v>35797</v>
          </cell>
          <cell r="H224">
            <v>43102</v>
          </cell>
          <cell r="I224" t="str">
            <v>EUR</v>
          </cell>
          <cell r="J224">
            <v>37807356.270000003</v>
          </cell>
          <cell r="K224">
            <v>6.05</v>
          </cell>
          <cell r="L224" t="str">
            <v>P</v>
          </cell>
          <cell r="M224">
            <v>39084</v>
          </cell>
          <cell r="N224">
            <v>39449</v>
          </cell>
          <cell r="O224">
            <v>37807356.270000003</v>
          </cell>
        </row>
        <row r="225">
          <cell r="A225" t="str">
            <v>GFPBK</v>
          </cell>
          <cell r="B225">
            <v>1</v>
          </cell>
          <cell r="C225" t="str">
            <v>CIN</v>
          </cell>
          <cell r="D225" t="str">
            <v>28744</v>
          </cell>
          <cell r="E225" t="str">
            <v>ALMTF;1;GFPBK;1;Flux de FP du 01</v>
          </cell>
          <cell r="F225">
            <v>35795</v>
          </cell>
          <cell r="G225">
            <v>35797</v>
          </cell>
          <cell r="H225">
            <v>43102</v>
          </cell>
          <cell r="I225" t="str">
            <v>EUR</v>
          </cell>
          <cell r="J225">
            <v>37807356.270000003</v>
          </cell>
          <cell r="K225">
            <v>6.05</v>
          </cell>
          <cell r="L225" t="str">
            <v>P</v>
          </cell>
          <cell r="M225">
            <v>39449</v>
          </cell>
          <cell r="N225">
            <v>39815</v>
          </cell>
          <cell r="O225">
            <v>37807356.270000003</v>
          </cell>
        </row>
        <row r="226">
          <cell r="A226" t="str">
            <v>GFPBK</v>
          </cell>
          <cell r="B226">
            <v>1</v>
          </cell>
          <cell r="C226" t="str">
            <v>CIN</v>
          </cell>
          <cell r="D226" t="str">
            <v>28744</v>
          </cell>
          <cell r="E226" t="str">
            <v>ALMTF;1;GFPBK;1;Flux de FP du 01</v>
          </cell>
          <cell r="F226">
            <v>35795</v>
          </cell>
          <cell r="G226">
            <v>35797</v>
          </cell>
          <cell r="H226">
            <v>43102</v>
          </cell>
          <cell r="I226" t="str">
            <v>EUR</v>
          </cell>
          <cell r="J226">
            <v>37807356.270000003</v>
          </cell>
          <cell r="K226">
            <v>6.05</v>
          </cell>
          <cell r="L226" t="str">
            <v>P</v>
          </cell>
          <cell r="M226">
            <v>39815</v>
          </cell>
          <cell r="N226">
            <v>40182</v>
          </cell>
          <cell r="O226">
            <v>37807356.270000003</v>
          </cell>
        </row>
        <row r="227">
          <cell r="A227" t="str">
            <v>GFPBK</v>
          </cell>
          <cell r="B227">
            <v>1</v>
          </cell>
          <cell r="C227" t="str">
            <v>CIN</v>
          </cell>
          <cell r="D227" t="str">
            <v>28744</v>
          </cell>
          <cell r="E227" t="str">
            <v>ALMTF;1;GFPBK;1;Flux de FP du 01</v>
          </cell>
          <cell r="F227">
            <v>35795</v>
          </cell>
          <cell r="G227">
            <v>35797</v>
          </cell>
          <cell r="H227">
            <v>43102</v>
          </cell>
          <cell r="I227" t="str">
            <v>EUR</v>
          </cell>
          <cell r="J227">
            <v>37807356.270000003</v>
          </cell>
          <cell r="K227">
            <v>6.05</v>
          </cell>
          <cell r="L227" t="str">
            <v>P</v>
          </cell>
          <cell r="M227">
            <v>40182</v>
          </cell>
          <cell r="N227">
            <v>40546</v>
          </cell>
          <cell r="O227">
            <v>37807356.270000003</v>
          </cell>
        </row>
        <row r="228">
          <cell r="A228" t="str">
            <v>GFPBK</v>
          </cell>
          <cell r="B228">
            <v>1</v>
          </cell>
          <cell r="C228" t="str">
            <v>CIN</v>
          </cell>
          <cell r="D228" t="str">
            <v>28744</v>
          </cell>
          <cell r="E228" t="str">
            <v>ALMTF;1;GFPBK;1;Flux de FP du 01</v>
          </cell>
          <cell r="F228">
            <v>35795</v>
          </cell>
          <cell r="G228">
            <v>35797</v>
          </cell>
          <cell r="H228">
            <v>43102</v>
          </cell>
          <cell r="I228" t="str">
            <v>EUR</v>
          </cell>
          <cell r="J228">
            <v>37807356.270000003</v>
          </cell>
          <cell r="K228">
            <v>6.05</v>
          </cell>
          <cell r="L228" t="str">
            <v>P</v>
          </cell>
          <cell r="M228">
            <v>40546</v>
          </cell>
          <cell r="N228">
            <v>40910</v>
          </cell>
          <cell r="O228">
            <v>37807356.270000003</v>
          </cell>
        </row>
        <row r="229">
          <cell r="A229" t="str">
            <v>GFPBK</v>
          </cell>
          <cell r="B229">
            <v>1</v>
          </cell>
          <cell r="C229" t="str">
            <v>CIN</v>
          </cell>
          <cell r="D229" t="str">
            <v>28744</v>
          </cell>
          <cell r="E229" t="str">
            <v>ALMTF;1;GFPBK;1;Flux de FP du 01</v>
          </cell>
          <cell r="F229">
            <v>35795</v>
          </cell>
          <cell r="G229">
            <v>35797</v>
          </cell>
          <cell r="H229">
            <v>43102</v>
          </cell>
          <cell r="I229" t="str">
            <v>EUR</v>
          </cell>
          <cell r="J229">
            <v>37807356.270000003</v>
          </cell>
          <cell r="K229">
            <v>6.05</v>
          </cell>
          <cell r="L229" t="str">
            <v>P</v>
          </cell>
          <cell r="M229">
            <v>40910</v>
          </cell>
          <cell r="N229">
            <v>41276</v>
          </cell>
          <cell r="O229">
            <v>37807356.270000003</v>
          </cell>
        </row>
        <row r="230">
          <cell r="A230" t="str">
            <v>GFPBK</v>
          </cell>
          <cell r="B230">
            <v>1</v>
          </cell>
          <cell r="C230" t="str">
            <v>CIN</v>
          </cell>
          <cell r="D230" t="str">
            <v>28744</v>
          </cell>
          <cell r="E230" t="str">
            <v>ALMTF;1;GFPBK;1;Flux de FP du 01</v>
          </cell>
          <cell r="F230">
            <v>35795</v>
          </cell>
          <cell r="G230">
            <v>35797</v>
          </cell>
          <cell r="H230">
            <v>43102</v>
          </cell>
          <cell r="I230" t="str">
            <v>EUR</v>
          </cell>
          <cell r="J230">
            <v>37807356.270000003</v>
          </cell>
          <cell r="K230">
            <v>6.05</v>
          </cell>
          <cell r="L230" t="str">
            <v>P</v>
          </cell>
          <cell r="M230">
            <v>41276</v>
          </cell>
          <cell r="N230">
            <v>41641</v>
          </cell>
          <cell r="O230">
            <v>37807356.270000003</v>
          </cell>
        </row>
        <row r="231">
          <cell r="A231" t="str">
            <v>GFPBK</v>
          </cell>
          <cell r="B231">
            <v>1</v>
          </cell>
          <cell r="C231" t="str">
            <v>CIN</v>
          </cell>
          <cell r="D231" t="str">
            <v>28744</v>
          </cell>
          <cell r="E231" t="str">
            <v>ALMTF;1;GFPBK;1;Flux de FP du 01</v>
          </cell>
          <cell r="F231">
            <v>35795</v>
          </cell>
          <cell r="G231">
            <v>35797</v>
          </cell>
          <cell r="H231">
            <v>43102</v>
          </cell>
          <cell r="I231" t="str">
            <v>EUR</v>
          </cell>
          <cell r="J231">
            <v>37807356.270000003</v>
          </cell>
          <cell r="K231">
            <v>6.05</v>
          </cell>
          <cell r="L231" t="str">
            <v>P</v>
          </cell>
          <cell r="M231">
            <v>41641</v>
          </cell>
          <cell r="N231">
            <v>42006</v>
          </cell>
          <cell r="O231">
            <v>37807356.270000003</v>
          </cell>
        </row>
        <row r="232">
          <cell r="A232" t="str">
            <v>GFPBK</v>
          </cell>
          <cell r="B232">
            <v>1</v>
          </cell>
          <cell r="C232" t="str">
            <v>CIN</v>
          </cell>
          <cell r="D232" t="str">
            <v>28744</v>
          </cell>
          <cell r="E232" t="str">
            <v>ALMTF;1;GFPBK;1;Flux de FP du 01</v>
          </cell>
          <cell r="F232">
            <v>35795</v>
          </cell>
          <cell r="G232">
            <v>35797</v>
          </cell>
          <cell r="H232">
            <v>43102</v>
          </cell>
          <cell r="I232" t="str">
            <v>EUR</v>
          </cell>
          <cell r="J232">
            <v>37807356.270000003</v>
          </cell>
          <cell r="K232">
            <v>6.05</v>
          </cell>
          <cell r="L232" t="str">
            <v>P</v>
          </cell>
          <cell r="M232">
            <v>42006</v>
          </cell>
          <cell r="N232">
            <v>42373</v>
          </cell>
          <cell r="O232">
            <v>37807356.270000003</v>
          </cell>
        </row>
        <row r="233">
          <cell r="A233" t="str">
            <v>GFPBK</v>
          </cell>
          <cell r="B233">
            <v>1</v>
          </cell>
          <cell r="C233" t="str">
            <v>CIN</v>
          </cell>
          <cell r="D233" t="str">
            <v>28744</v>
          </cell>
          <cell r="E233" t="str">
            <v>ALMTF;1;GFPBK;1;Flux de FP du 01</v>
          </cell>
          <cell r="F233">
            <v>35795</v>
          </cell>
          <cell r="G233">
            <v>35797</v>
          </cell>
          <cell r="H233">
            <v>43102</v>
          </cell>
          <cell r="I233" t="str">
            <v>EUR</v>
          </cell>
          <cell r="J233">
            <v>37807356.270000003</v>
          </cell>
          <cell r="K233">
            <v>6.05</v>
          </cell>
          <cell r="L233" t="str">
            <v>P</v>
          </cell>
          <cell r="M233">
            <v>42373</v>
          </cell>
          <cell r="N233">
            <v>42737</v>
          </cell>
          <cell r="O233">
            <v>37807356.270000003</v>
          </cell>
        </row>
        <row r="234">
          <cell r="A234" t="str">
            <v>GFPBK</v>
          </cell>
          <cell r="B234">
            <v>1</v>
          </cell>
          <cell r="C234" t="str">
            <v>CIN</v>
          </cell>
          <cell r="D234" t="str">
            <v>28744</v>
          </cell>
          <cell r="E234" t="str">
            <v>ALMTF;1;GFPBK;1;Flux de FP du 01</v>
          </cell>
          <cell r="F234">
            <v>35795</v>
          </cell>
          <cell r="G234">
            <v>35797</v>
          </cell>
          <cell r="H234">
            <v>43102</v>
          </cell>
          <cell r="I234" t="str">
            <v>EUR</v>
          </cell>
          <cell r="J234">
            <v>37807356.270000003</v>
          </cell>
          <cell r="K234">
            <v>6.05</v>
          </cell>
          <cell r="L234" t="str">
            <v>P</v>
          </cell>
          <cell r="M234">
            <v>42737</v>
          </cell>
          <cell r="N234">
            <v>43102</v>
          </cell>
          <cell r="O234">
            <v>37807356.270000003</v>
          </cell>
        </row>
        <row r="235">
          <cell r="A235" t="str">
            <v>GFPBK</v>
          </cell>
          <cell r="B235">
            <v>1</v>
          </cell>
          <cell r="C235" t="str">
            <v>CIN</v>
          </cell>
          <cell r="D235" t="str">
            <v>28746</v>
          </cell>
          <cell r="E235" t="str">
            <v>ALMTF;1;GFPBK;1;Flux de FP du 01</v>
          </cell>
          <cell r="F235">
            <v>35885</v>
          </cell>
          <cell r="G235">
            <v>35886</v>
          </cell>
          <cell r="H235">
            <v>43192</v>
          </cell>
          <cell r="I235" t="str">
            <v>EUR</v>
          </cell>
          <cell r="J235">
            <v>31404497.550000001</v>
          </cell>
          <cell r="K235">
            <v>5.0975000000000001</v>
          </cell>
          <cell r="L235" t="str">
            <v>P</v>
          </cell>
          <cell r="M235">
            <v>35886</v>
          </cell>
          <cell r="N235">
            <v>36251</v>
          </cell>
          <cell r="O235">
            <v>31404497.550000001</v>
          </cell>
        </row>
        <row r="236">
          <cell r="A236" t="str">
            <v>GFPBK</v>
          </cell>
          <cell r="B236">
            <v>1</v>
          </cell>
          <cell r="C236" t="str">
            <v>CIN</v>
          </cell>
          <cell r="D236" t="str">
            <v>28746</v>
          </cell>
          <cell r="E236" t="str">
            <v>ALMTF;1;GFPBK;1;Flux de FP du 01</v>
          </cell>
          <cell r="F236">
            <v>35885</v>
          </cell>
          <cell r="G236">
            <v>35886</v>
          </cell>
          <cell r="H236">
            <v>43192</v>
          </cell>
          <cell r="I236" t="str">
            <v>EUR</v>
          </cell>
          <cell r="J236">
            <v>31404497.550000001</v>
          </cell>
          <cell r="K236">
            <v>5.0975000000000001</v>
          </cell>
          <cell r="L236" t="str">
            <v>P</v>
          </cell>
          <cell r="M236">
            <v>36251</v>
          </cell>
          <cell r="N236">
            <v>36619</v>
          </cell>
          <cell r="O236">
            <v>31404497.550000001</v>
          </cell>
        </row>
        <row r="237">
          <cell r="A237" t="str">
            <v>GFPBK</v>
          </cell>
          <cell r="B237">
            <v>1</v>
          </cell>
          <cell r="C237" t="str">
            <v>CIN</v>
          </cell>
          <cell r="D237" t="str">
            <v>28746</v>
          </cell>
          <cell r="E237" t="str">
            <v>ALMTF;1;GFPBK;1;Flux de FP du 01</v>
          </cell>
          <cell r="F237">
            <v>35885</v>
          </cell>
          <cell r="G237">
            <v>35886</v>
          </cell>
          <cell r="H237">
            <v>43192</v>
          </cell>
          <cell r="I237" t="str">
            <v>EUR</v>
          </cell>
          <cell r="J237">
            <v>31404497.550000001</v>
          </cell>
          <cell r="K237">
            <v>5.0975000000000001</v>
          </cell>
          <cell r="L237" t="str">
            <v>P</v>
          </cell>
          <cell r="M237">
            <v>36619</v>
          </cell>
          <cell r="N237">
            <v>36983</v>
          </cell>
          <cell r="O237">
            <v>31404497.550000001</v>
          </cell>
        </row>
        <row r="238">
          <cell r="A238" t="str">
            <v>GFPBK</v>
          </cell>
          <cell r="B238">
            <v>1</v>
          </cell>
          <cell r="C238" t="str">
            <v>CIN</v>
          </cell>
          <cell r="D238" t="str">
            <v>28746</v>
          </cell>
          <cell r="E238" t="str">
            <v>ALMTF;1;GFPBK;1;Flux de FP du 01</v>
          </cell>
          <cell r="F238">
            <v>35885</v>
          </cell>
          <cell r="G238">
            <v>35886</v>
          </cell>
          <cell r="H238">
            <v>43192</v>
          </cell>
          <cell r="I238" t="str">
            <v>EUR</v>
          </cell>
          <cell r="J238">
            <v>31404497.550000001</v>
          </cell>
          <cell r="K238">
            <v>5.0975000000000001</v>
          </cell>
          <cell r="L238" t="str">
            <v>P</v>
          </cell>
          <cell r="M238">
            <v>36983</v>
          </cell>
          <cell r="N238">
            <v>37347</v>
          </cell>
          <cell r="O238">
            <v>31404497.550000001</v>
          </cell>
        </row>
        <row r="239">
          <cell r="A239" t="str">
            <v>GFPBK</v>
          </cell>
          <cell r="B239">
            <v>1</v>
          </cell>
          <cell r="C239" t="str">
            <v>CIN</v>
          </cell>
          <cell r="D239" t="str">
            <v>28746</v>
          </cell>
          <cell r="E239" t="str">
            <v>ALMTF;1;GFPBK;1;Flux de FP du 01</v>
          </cell>
          <cell r="F239">
            <v>35885</v>
          </cell>
          <cell r="G239">
            <v>35886</v>
          </cell>
          <cell r="H239">
            <v>43192</v>
          </cell>
          <cell r="I239" t="str">
            <v>EUR</v>
          </cell>
          <cell r="J239">
            <v>31404497.550000001</v>
          </cell>
          <cell r="K239">
            <v>5.0975000000000001</v>
          </cell>
          <cell r="L239" t="str">
            <v>P</v>
          </cell>
          <cell r="M239">
            <v>37347</v>
          </cell>
          <cell r="N239">
            <v>37712</v>
          </cell>
          <cell r="O239">
            <v>31404497.550000001</v>
          </cell>
        </row>
        <row r="240">
          <cell r="A240" t="str">
            <v>GFPBK</v>
          </cell>
          <cell r="B240">
            <v>1</v>
          </cell>
          <cell r="C240" t="str">
            <v>CIN</v>
          </cell>
          <cell r="D240" t="str">
            <v>28746</v>
          </cell>
          <cell r="E240" t="str">
            <v>ALMTF;1;GFPBK;1;Flux de FP du 01</v>
          </cell>
          <cell r="F240">
            <v>35885</v>
          </cell>
          <cell r="G240">
            <v>35886</v>
          </cell>
          <cell r="H240">
            <v>43192</v>
          </cell>
          <cell r="I240" t="str">
            <v>EUR</v>
          </cell>
          <cell r="J240">
            <v>31404497.550000001</v>
          </cell>
          <cell r="K240">
            <v>5.0975000000000001</v>
          </cell>
          <cell r="L240" t="str">
            <v>P</v>
          </cell>
          <cell r="M240">
            <v>37712</v>
          </cell>
          <cell r="N240">
            <v>38078</v>
          </cell>
          <cell r="O240">
            <v>31404497.550000001</v>
          </cell>
        </row>
        <row r="241">
          <cell r="A241" t="str">
            <v>GFPBK</v>
          </cell>
          <cell r="B241">
            <v>1</v>
          </cell>
          <cell r="C241" t="str">
            <v>CIN</v>
          </cell>
          <cell r="D241" t="str">
            <v>28746</v>
          </cell>
          <cell r="E241" t="str">
            <v>ALMTF;1;GFPBK;1;Flux de FP du 01</v>
          </cell>
          <cell r="F241">
            <v>35885</v>
          </cell>
          <cell r="G241">
            <v>35886</v>
          </cell>
          <cell r="H241">
            <v>43192</v>
          </cell>
          <cell r="I241" t="str">
            <v>EUR</v>
          </cell>
          <cell r="J241">
            <v>31404497.550000001</v>
          </cell>
          <cell r="K241">
            <v>5.0975000000000001</v>
          </cell>
          <cell r="L241" t="str">
            <v>P</v>
          </cell>
          <cell r="M241">
            <v>38078</v>
          </cell>
          <cell r="N241">
            <v>38443</v>
          </cell>
          <cell r="O241">
            <v>31404497.550000001</v>
          </cell>
        </row>
        <row r="242">
          <cell r="A242" t="str">
            <v>GFPBK</v>
          </cell>
          <cell r="B242">
            <v>1</v>
          </cell>
          <cell r="C242" t="str">
            <v>CIN</v>
          </cell>
          <cell r="D242" t="str">
            <v>28746</v>
          </cell>
          <cell r="E242" t="str">
            <v>ALMTF;1;GFPBK;1;Flux de FP du 01</v>
          </cell>
          <cell r="F242">
            <v>35885</v>
          </cell>
          <cell r="G242">
            <v>35886</v>
          </cell>
          <cell r="H242">
            <v>43192</v>
          </cell>
          <cell r="I242" t="str">
            <v>EUR</v>
          </cell>
          <cell r="J242">
            <v>31404497.550000001</v>
          </cell>
          <cell r="K242">
            <v>5.0975000000000001</v>
          </cell>
          <cell r="L242" t="str">
            <v>P</v>
          </cell>
          <cell r="M242">
            <v>38443</v>
          </cell>
          <cell r="N242">
            <v>38810</v>
          </cell>
          <cell r="O242">
            <v>31404497.550000001</v>
          </cell>
        </row>
        <row r="243">
          <cell r="A243" t="str">
            <v>GFPBK</v>
          </cell>
          <cell r="B243">
            <v>1</v>
          </cell>
          <cell r="C243" t="str">
            <v>CIN</v>
          </cell>
          <cell r="D243" t="str">
            <v>28746</v>
          </cell>
          <cell r="E243" t="str">
            <v>ALMTF;1;GFPBK;1;Flux de FP du 01</v>
          </cell>
          <cell r="F243">
            <v>35885</v>
          </cell>
          <cell r="G243">
            <v>35886</v>
          </cell>
          <cell r="H243">
            <v>43192</v>
          </cell>
          <cell r="I243" t="str">
            <v>EUR</v>
          </cell>
          <cell r="J243">
            <v>31404497.550000001</v>
          </cell>
          <cell r="K243">
            <v>5.0975000000000001</v>
          </cell>
          <cell r="L243" t="str">
            <v>P</v>
          </cell>
          <cell r="M243">
            <v>38810</v>
          </cell>
          <cell r="N243">
            <v>39174</v>
          </cell>
          <cell r="O243">
            <v>31404497.550000001</v>
          </cell>
        </row>
        <row r="244">
          <cell r="A244" t="str">
            <v>GFPBK</v>
          </cell>
          <cell r="B244">
            <v>1</v>
          </cell>
          <cell r="C244" t="str">
            <v>CIN</v>
          </cell>
          <cell r="D244" t="str">
            <v>28746</v>
          </cell>
          <cell r="E244" t="str">
            <v>ALMTF;1;GFPBK;1;Flux de FP du 01</v>
          </cell>
          <cell r="F244">
            <v>35885</v>
          </cell>
          <cell r="G244">
            <v>35886</v>
          </cell>
          <cell r="H244">
            <v>43192</v>
          </cell>
          <cell r="I244" t="str">
            <v>EUR</v>
          </cell>
          <cell r="J244">
            <v>31404497.550000001</v>
          </cell>
          <cell r="K244">
            <v>5.0975000000000001</v>
          </cell>
          <cell r="L244" t="str">
            <v>P</v>
          </cell>
          <cell r="M244">
            <v>39174</v>
          </cell>
          <cell r="N244">
            <v>39539</v>
          </cell>
          <cell r="O244">
            <v>31404497.550000001</v>
          </cell>
        </row>
        <row r="245">
          <cell r="A245" t="str">
            <v>GFPBK</v>
          </cell>
          <cell r="B245">
            <v>1</v>
          </cell>
          <cell r="C245" t="str">
            <v>CIN</v>
          </cell>
          <cell r="D245" t="str">
            <v>28746</v>
          </cell>
          <cell r="E245" t="str">
            <v>ALMTF;1;GFPBK;1;Flux de FP du 01</v>
          </cell>
          <cell r="F245">
            <v>35885</v>
          </cell>
          <cell r="G245">
            <v>35886</v>
          </cell>
          <cell r="H245">
            <v>43192</v>
          </cell>
          <cell r="I245" t="str">
            <v>EUR</v>
          </cell>
          <cell r="J245">
            <v>31404497.550000001</v>
          </cell>
          <cell r="K245">
            <v>5.0975000000000001</v>
          </cell>
          <cell r="L245" t="str">
            <v>P</v>
          </cell>
          <cell r="M245">
            <v>39539</v>
          </cell>
          <cell r="N245">
            <v>39904</v>
          </cell>
          <cell r="O245">
            <v>31404497.550000001</v>
          </cell>
        </row>
        <row r="246">
          <cell r="A246" t="str">
            <v>GFPBK</v>
          </cell>
          <cell r="B246">
            <v>1</v>
          </cell>
          <cell r="C246" t="str">
            <v>CIN</v>
          </cell>
          <cell r="D246" t="str">
            <v>28746</v>
          </cell>
          <cell r="E246" t="str">
            <v>ALMTF;1;GFPBK;1;Flux de FP du 01</v>
          </cell>
          <cell r="F246">
            <v>35885</v>
          </cell>
          <cell r="G246">
            <v>35886</v>
          </cell>
          <cell r="H246">
            <v>43192</v>
          </cell>
          <cell r="I246" t="str">
            <v>EUR</v>
          </cell>
          <cell r="J246">
            <v>31404497.550000001</v>
          </cell>
          <cell r="K246">
            <v>5.0975000000000001</v>
          </cell>
          <cell r="L246" t="str">
            <v>P</v>
          </cell>
          <cell r="M246">
            <v>39904</v>
          </cell>
          <cell r="N246">
            <v>40269</v>
          </cell>
          <cell r="O246">
            <v>31404497.550000001</v>
          </cell>
        </row>
        <row r="247">
          <cell r="A247" t="str">
            <v>GFPBK</v>
          </cell>
          <cell r="B247">
            <v>1</v>
          </cell>
          <cell r="C247" t="str">
            <v>CIN</v>
          </cell>
          <cell r="D247" t="str">
            <v>28746</v>
          </cell>
          <cell r="E247" t="str">
            <v>ALMTF;1;GFPBK;1;Flux de FP du 01</v>
          </cell>
          <cell r="F247">
            <v>35885</v>
          </cell>
          <cell r="G247">
            <v>35886</v>
          </cell>
          <cell r="H247">
            <v>43192</v>
          </cell>
          <cell r="I247" t="str">
            <v>EUR</v>
          </cell>
          <cell r="J247">
            <v>31404497.550000001</v>
          </cell>
          <cell r="K247">
            <v>5.0975000000000001</v>
          </cell>
          <cell r="L247" t="str">
            <v>P</v>
          </cell>
          <cell r="M247">
            <v>40269</v>
          </cell>
          <cell r="N247">
            <v>40634</v>
          </cell>
          <cell r="O247">
            <v>31404497.550000001</v>
          </cell>
        </row>
        <row r="248">
          <cell r="A248" t="str">
            <v>GFPBK</v>
          </cell>
          <cell r="B248">
            <v>1</v>
          </cell>
          <cell r="C248" t="str">
            <v>CIN</v>
          </cell>
          <cell r="D248" t="str">
            <v>28746</v>
          </cell>
          <cell r="E248" t="str">
            <v>ALMTF;1;GFPBK;1;Flux de FP du 01</v>
          </cell>
          <cell r="F248">
            <v>35885</v>
          </cell>
          <cell r="G248">
            <v>35886</v>
          </cell>
          <cell r="H248">
            <v>43192</v>
          </cell>
          <cell r="I248" t="str">
            <v>EUR</v>
          </cell>
          <cell r="J248">
            <v>31404497.550000001</v>
          </cell>
          <cell r="K248">
            <v>5.0975000000000001</v>
          </cell>
          <cell r="L248" t="str">
            <v>P</v>
          </cell>
          <cell r="M248">
            <v>40634</v>
          </cell>
          <cell r="N248">
            <v>41001</v>
          </cell>
          <cell r="O248">
            <v>31404497.550000001</v>
          </cell>
        </row>
        <row r="249">
          <cell r="A249" t="str">
            <v>GFPBK</v>
          </cell>
          <cell r="B249">
            <v>1</v>
          </cell>
          <cell r="C249" t="str">
            <v>CIN</v>
          </cell>
          <cell r="D249" t="str">
            <v>28746</v>
          </cell>
          <cell r="E249" t="str">
            <v>ALMTF;1;GFPBK;1;Flux de FP du 01</v>
          </cell>
          <cell r="F249">
            <v>35885</v>
          </cell>
          <cell r="G249">
            <v>35886</v>
          </cell>
          <cell r="H249">
            <v>43192</v>
          </cell>
          <cell r="I249" t="str">
            <v>EUR</v>
          </cell>
          <cell r="J249">
            <v>31404497.550000001</v>
          </cell>
          <cell r="K249">
            <v>5.0975000000000001</v>
          </cell>
          <cell r="L249" t="str">
            <v>P</v>
          </cell>
          <cell r="M249">
            <v>41001</v>
          </cell>
          <cell r="N249">
            <v>41365</v>
          </cell>
          <cell r="O249">
            <v>31404497.550000001</v>
          </cell>
        </row>
        <row r="250">
          <cell r="A250" t="str">
            <v>GFPBK</v>
          </cell>
          <cell r="B250">
            <v>1</v>
          </cell>
          <cell r="C250" t="str">
            <v>CIN</v>
          </cell>
          <cell r="D250" t="str">
            <v>28746</v>
          </cell>
          <cell r="E250" t="str">
            <v>ALMTF;1;GFPBK;1;Flux de FP du 01</v>
          </cell>
          <cell r="F250">
            <v>35885</v>
          </cell>
          <cell r="G250">
            <v>35886</v>
          </cell>
          <cell r="H250">
            <v>43192</v>
          </cell>
          <cell r="I250" t="str">
            <v>EUR</v>
          </cell>
          <cell r="J250">
            <v>31404497.550000001</v>
          </cell>
          <cell r="K250">
            <v>5.0975000000000001</v>
          </cell>
          <cell r="L250" t="str">
            <v>P</v>
          </cell>
          <cell r="M250">
            <v>41365</v>
          </cell>
          <cell r="N250">
            <v>41730</v>
          </cell>
          <cell r="O250">
            <v>31404497.550000001</v>
          </cell>
        </row>
        <row r="251">
          <cell r="A251" t="str">
            <v>GFPBK</v>
          </cell>
          <cell r="B251">
            <v>1</v>
          </cell>
          <cell r="C251" t="str">
            <v>CIN</v>
          </cell>
          <cell r="D251" t="str">
            <v>28746</v>
          </cell>
          <cell r="E251" t="str">
            <v>ALMTF;1;GFPBK;1;Flux de FP du 01</v>
          </cell>
          <cell r="F251">
            <v>35885</v>
          </cell>
          <cell r="G251">
            <v>35886</v>
          </cell>
          <cell r="H251">
            <v>43192</v>
          </cell>
          <cell r="I251" t="str">
            <v>EUR</v>
          </cell>
          <cell r="J251">
            <v>31404497.550000001</v>
          </cell>
          <cell r="K251">
            <v>5.0975000000000001</v>
          </cell>
          <cell r="L251" t="str">
            <v>P</v>
          </cell>
          <cell r="M251">
            <v>41730</v>
          </cell>
          <cell r="N251">
            <v>42095</v>
          </cell>
          <cell r="O251">
            <v>31404497.550000001</v>
          </cell>
        </row>
        <row r="252">
          <cell r="A252" t="str">
            <v>GFPBK</v>
          </cell>
          <cell r="B252">
            <v>1</v>
          </cell>
          <cell r="C252" t="str">
            <v>CIN</v>
          </cell>
          <cell r="D252" t="str">
            <v>28746</v>
          </cell>
          <cell r="E252" t="str">
            <v>ALMTF;1;GFPBK;1;Flux de FP du 01</v>
          </cell>
          <cell r="F252">
            <v>35885</v>
          </cell>
          <cell r="G252">
            <v>35886</v>
          </cell>
          <cell r="H252">
            <v>43192</v>
          </cell>
          <cell r="I252" t="str">
            <v>EUR</v>
          </cell>
          <cell r="J252">
            <v>31404497.550000001</v>
          </cell>
          <cell r="K252">
            <v>5.0975000000000001</v>
          </cell>
          <cell r="L252" t="str">
            <v>P</v>
          </cell>
          <cell r="M252">
            <v>42095</v>
          </cell>
          <cell r="N252">
            <v>42461</v>
          </cell>
          <cell r="O252">
            <v>31404497.550000001</v>
          </cell>
        </row>
        <row r="253">
          <cell r="A253" t="str">
            <v>GFPBK</v>
          </cell>
          <cell r="B253">
            <v>1</v>
          </cell>
          <cell r="C253" t="str">
            <v>CIN</v>
          </cell>
          <cell r="D253" t="str">
            <v>28746</v>
          </cell>
          <cell r="E253" t="str">
            <v>ALMTF;1;GFPBK;1;Flux de FP du 01</v>
          </cell>
          <cell r="F253">
            <v>35885</v>
          </cell>
          <cell r="G253">
            <v>35886</v>
          </cell>
          <cell r="H253">
            <v>43192</v>
          </cell>
          <cell r="I253" t="str">
            <v>EUR</v>
          </cell>
          <cell r="J253">
            <v>31404497.550000001</v>
          </cell>
          <cell r="K253">
            <v>5.0975000000000001</v>
          </cell>
          <cell r="L253" t="str">
            <v>P</v>
          </cell>
          <cell r="M253">
            <v>42461</v>
          </cell>
          <cell r="N253">
            <v>42828</v>
          </cell>
          <cell r="O253">
            <v>31404497.550000001</v>
          </cell>
        </row>
        <row r="254">
          <cell r="A254" t="str">
            <v>GFPBK</v>
          </cell>
          <cell r="B254">
            <v>1</v>
          </cell>
          <cell r="C254" t="str">
            <v>CIN</v>
          </cell>
          <cell r="D254" t="str">
            <v>28746</v>
          </cell>
          <cell r="E254" t="str">
            <v>ALMTF;1;GFPBK;1;Flux de FP du 01</v>
          </cell>
          <cell r="F254">
            <v>35885</v>
          </cell>
          <cell r="G254">
            <v>35886</v>
          </cell>
          <cell r="H254">
            <v>43192</v>
          </cell>
          <cell r="I254" t="str">
            <v>EUR</v>
          </cell>
          <cell r="J254">
            <v>31404497.550000001</v>
          </cell>
          <cell r="K254">
            <v>5.0975000000000001</v>
          </cell>
          <cell r="L254" t="str">
            <v>P</v>
          </cell>
          <cell r="M254">
            <v>42828</v>
          </cell>
          <cell r="N254">
            <v>43192</v>
          </cell>
          <cell r="O254">
            <v>31404497.550000001</v>
          </cell>
        </row>
        <row r="255">
          <cell r="A255" t="str">
            <v>GFPBK</v>
          </cell>
          <cell r="B255">
            <v>1</v>
          </cell>
          <cell r="C255" t="str">
            <v>CIN</v>
          </cell>
          <cell r="D255" t="str">
            <v>28748</v>
          </cell>
          <cell r="E255" t="str">
            <v>ALMTF;1;GFPBK;1;Flux de FP du 01</v>
          </cell>
          <cell r="F255">
            <v>35976</v>
          </cell>
          <cell r="G255">
            <v>35977</v>
          </cell>
          <cell r="H255">
            <v>43283</v>
          </cell>
          <cell r="I255" t="str">
            <v>EUR</v>
          </cell>
          <cell r="J255">
            <v>16159595.83</v>
          </cell>
          <cell r="K255">
            <v>4.9974999999999996</v>
          </cell>
          <cell r="L255" t="str">
            <v>P</v>
          </cell>
          <cell r="M255">
            <v>35977</v>
          </cell>
          <cell r="N255">
            <v>36342</v>
          </cell>
          <cell r="O255">
            <v>16159595.83</v>
          </cell>
        </row>
        <row r="256">
          <cell r="A256" t="str">
            <v>GFPBK</v>
          </cell>
          <cell r="B256">
            <v>1</v>
          </cell>
          <cell r="C256" t="str">
            <v>CIN</v>
          </cell>
          <cell r="D256" t="str">
            <v>28748</v>
          </cell>
          <cell r="E256" t="str">
            <v>ALMTF;1;GFPBK;1;Flux de FP du 01</v>
          </cell>
          <cell r="F256">
            <v>35976</v>
          </cell>
          <cell r="G256">
            <v>35977</v>
          </cell>
          <cell r="H256">
            <v>43283</v>
          </cell>
          <cell r="I256" t="str">
            <v>EUR</v>
          </cell>
          <cell r="J256">
            <v>16159595.83</v>
          </cell>
          <cell r="K256">
            <v>4.9974999999999996</v>
          </cell>
          <cell r="L256" t="str">
            <v>P</v>
          </cell>
          <cell r="M256">
            <v>36342</v>
          </cell>
          <cell r="N256">
            <v>36710</v>
          </cell>
          <cell r="O256">
            <v>16159595.83</v>
          </cell>
        </row>
        <row r="257">
          <cell r="A257" t="str">
            <v>GFPBK</v>
          </cell>
          <cell r="B257">
            <v>1</v>
          </cell>
          <cell r="C257" t="str">
            <v>CIN</v>
          </cell>
          <cell r="D257" t="str">
            <v>28748</v>
          </cell>
          <cell r="E257" t="str">
            <v>ALMTF;1;GFPBK;1;Flux de FP du 01</v>
          </cell>
          <cell r="F257">
            <v>35976</v>
          </cell>
          <cell r="G257">
            <v>35977</v>
          </cell>
          <cell r="H257">
            <v>43283</v>
          </cell>
          <cell r="I257" t="str">
            <v>EUR</v>
          </cell>
          <cell r="J257">
            <v>16159595.83</v>
          </cell>
          <cell r="K257">
            <v>4.9974999999999996</v>
          </cell>
          <cell r="L257" t="str">
            <v>P</v>
          </cell>
          <cell r="M257">
            <v>36710</v>
          </cell>
          <cell r="N257">
            <v>37074</v>
          </cell>
          <cell r="O257">
            <v>16159595.83</v>
          </cell>
        </row>
        <row r="258">
          <cell r="A258" t="str">
            <v>GFPBK</v>
          </cell>
          <cell r="B258">
            <v>1</v>
          </cell>
          <cell r="C258" t="str">
            <v>CIN</v>
          </cell>
          <cell r="D258" t="str">
            <v>28748</v>
          </cell>
          <cell r="E258" t="str">
            <v>ALMTF;1;GFPBK;1;Flux de FP du 01</v>
          </cell>
          <cell r="F258">
            <v>35976</v>
          </cell>
          <cell r="G258">
            <v>35977</v>
          </cell>
          <cell r="H258">
            <v>43283</v>
          </cell>
          <cell r="I258" t="str">
            <v>EUR</v>
          </cell>
          <cell r="J258">
            <v>16159595.83</v>
          </cell>
          <cell r="K258">
            <v>4.9974999999999996</v>
          </cell>
          <cell r="L258" t="str">
            <v>P</v>
          </cell>
          <cell r="M258">
            <v>37074</v>
          </cell>
          <cell r="N258">
            <v>37438</v>
          </cell>
          <cell r="O258">
            <v>16159595.83</v>
          </cell>
        </row>
        <row r="259">
          <cell r="A259" t="str">
            <v>GFPBK</v>
          </cell>
          <cell r="B259">
            <v>1</v>
          </cell>
          <cell r="C259" t="str">
            <v>CIN</v>
          </cell>
          <cell r="D259" t="str">
            <v>28748</v>
          </cell>
          <cell r="E259" t="str">
            <v>ALMTF;1;GFPBK;1;Flux de FP du 01</v>
          </cell>
          <cell r="F259">
            <v>35976</v>
          </cell>
          <cell r="G259">
            <v>35977</v>
          </cell>
          <cell r="H259">
            <v>43283</v>
          </cell>
          <cell r="I259" t="str">
            <v>EUR</v>
          </cell>
          <cell r="J259">
            <v>16159595.83</v>
          </cell>
          <cell r="K259">
            <v>4.9974999999999996</v>
          </cell>
          <cell r="L259" t="str">
            <v>P</v>
          </cell>
          <cell r="M259">
            <v>37438</v>
          </cell>
          <cell r="N259">
            <v>37803</v>
          </cell>
          <cell r="O259">
            <v>16159595.83</v>
          </cell>
        </row>
        <row r="260">
          <cell r="A260" t="str">
            <v>GFPBK</v>
          </cell>
          <cell r="B260">
            <v>1</v>
          </cell>
          <cell r="C260" t="str">
            <v>CIN</v>
          </cell>
          <cell r="D260" t="str">
            <v>28748</v>
          </cell>
          <cell r="E260" t="str">
            <v>ALMTF;1;GFPBK;1;Flux de FP du 01</v>
          </cell>
          <cell r="F260">
            <v>35976</v>
          </cell>
          <cell r="G260">
            <v>35977</v>
          </cell>
          <cell r="H260">
            <v>43283</v>
          </cell>
          <cell r="I260" t="str">
            <v>EUR</v>
          </cell>
          <cell r="J260">
            <v>16159595.83</v>
          </cell>
          <cell r="K260">
            <v>4.9974999999999996</v>
          </cell>
          <cell r="L260" t="str">
            <v>P</v>
          </cell>
          <cell r="M260">
            <v>37803</v>
          </cell>
          <cell r="N260">
            <v>38169</v>
          </cell>
          <cell r="O260">
            <v>16159595.83</v>
          </cell>
        </row>
        <row r="261">
          <cell r="A261" t="str">
            <v>GFPBK</v>
          </cell>
          <cell r="B261">
            <v>1</v>
          </cell>
          <cell r="C261" t="str">
            <v>CIN</v>
          </cell>
          <cell r="D261" t="str">
            <v>28748</v>
          </cell>
          <cell r="E261" t="str">
            <v>ALMTF;1;GFPBK;1;Flux de FP du 01</v>
          </cell>
          <cell r="F261">
            <v>35976</v>
          </cell>
          <cell r="G261">
            <v>35977</v>
          </cell>
          <cell r="H261">
            <v>43283</v>
          </cell>
          <cell r="I261" t="str">
            <v>EUR</v>
          </cell>
          <cell r="J261">
            <v>16159595.83</v>
          </cell>
          <cell r="K261">
            <v>4.9974999999999996</v>
          </cell>
          <cell r="L261" t="str">
            <v>P</v>
          </cell>
          <cell r="M261">
            <v>38169</v>
          </cell>
          <cell r="N261">
            <v>38534</v>
          </cell>
          <cell r="O261">
            <v>16159595.83</v>
          </cell>
        </row>
        <row r="262">
          <cell r="A262" t="str">
            <v>GFPBK</v>
          </cell>
          <cell r="B262">
            <v>1</v>
          </cell>
          <cell r="C262" t="str">
            <v>CIN</v>
          </cell>
          <cell r="D262" t="str">
            <v>28748</v>
          </cell>
          <cell r="E262" t="str">
            <v>ALMTF;1;GFPBK;1;Flux de FP du 01</v>
          </cell>
          <cell r="F262">
            <v>35976</v>
          </cell>
          <cell r="G262">
            <v>35977</v>
          </cell>
          <cell r="H262">
            <v>43283</v>
          </cell>
          <cell r="I262" t="str">
            <v>EUR</v>
          </cell>
          <cell r="J262">
            <v>16159595.83</v>
          </cell>
          <cell r="K262">
            <v>4.9974999999999996</v>
          </cell>
          <cell r="L262" t="str">
            <v>P</v>
          </cell>
          <cell r="M262">
            <v>38534</v>
          </cell>
          <cell r="N262">
            <v>38901</v>
          </cell>
          <cell r="O262">
            <v>16159595.83</v>
          </cell>
        </row>
        <row r="263">
          <cell r="A263" t="str">
            <v>GFPBK</v>
          </cell>
          <cell r="B263">
            <v>1</v>
          </cell>
          <cell r="C263" t="str">
            <v>CIN</v>
          </cell>
          <cell r="D263" t="str">
            <v>28748</v>
          </cell>
          <cell r="E263" t="str">
            <v>ALMTF;1;GFPBK;1;Flux de FP du 01</v>
          </cell>
          <cell r="F263">
            <v>35976</v>
          </cell>
          <cell r="G263">
            <v>35977</v>
          </cell>
          <cell r="H263">
            <v>43283</v>
          </cell>
          <cell r="I263" t="str">
            <v>EUR</v>
          </cell>
          <cell r="J263">
            <v>16159595.83</v>
          </cell>
          <cell r="K263">
            <v>4.9974999999999996</v>
          </cell>
          <cell r="L263" t="str">
            <v>P</v>
          </cell>
          <cell r="M263">
            <v>38901</v>
          </cell>
          <cell r="N263">
            <v>39265</v>
          </cell>
          <cell r="O263">
            <v>16159595.83</v>
          </cell>
        </row>
        <row r="264">
          <cell r="A264" t="str">
            <v>GFPBK</v>
          </cell>
          <cell r="B264">
            <v>1</v>
          </cell>
          <cell r="C264" t="str">
            <v>CIN</v>
          </cell>
          <cell r="D264" t="str">
            <v>28748</v>
          </cell>
          <cell r="E264" t="str">
            <v>ALMTF;1;GFPBK;1;Flux de FP du 01</v>
          </cell>
          <cell r="F264">
            <v>35976</v>
          </cell>
          <cell r="G264">
            <v>35977</v>
          </cell>
          <cell r="H264">
            <v>43283</v>
          </cell>
          <cell r="I264" t="str">
            <v>EUR</v>
          </cell>
          <cell r="J264">
            <v>16159595.83</v>
          </cell>
          <cell r="K264">
            <v>4.9974999999999996</v>
          </cell>
          <cell r="L264" t="str">
            <v>P</v>
          </cell>
          <cell r="M264">
            <v>39265</v>
          </cell>
          <cell r="N264">
            <v>39630</v>
          </cell>
          <cell r="O264">
            <v>16159595.83</v>
          </cell>
        </row>
        <row r="265">
          <cell r="A265" t="str">
            <v>GFPBK</v>
          </cell>
          <cell r="B265">
            <v>1</v>
          </cell>
          <cell r="C265" t="str">
            <v>CIN</v>
          </cell>
          <cell r="D265" t="str">
            <v>28748</v>
          </cell>
          <cell r="E265" t="str">
            <v>ALMTF;1;GFPBK;1;Flux de FP du 01</v>
          </cell>
          <cell r="F265">
            <v>35976</v>
          </cell>
          <cell r="G265">
            <v>35977</v>
          </cell>
          <cell r="H265">
            <v>43283</v>
          </cell>
          <cell r="I265" t="str">
            <v>EUR</v>
          </cell>
          <cell r="J265">
            <v>16159595.83</v>
          </cell>
          <cell r="K265">
            <v>4.9974999999999996</v>
          </cell>
          <cell r="L265" t="str">
            <v>P</v>
          </cell>
          <cell r="M265">
            <v>39630</v>
          </cell>
          <cell r="N265">
            <v>39995</v>
          </cell>
          <cell r="O265">
            <v>16159595.83</v>
          </cell>
        </row>
        <row r="266">
          <cell r="A266" t="str">
            <v>GFPBK</v>
          </cell>
          <cell r="B266">
            <v>1</v>
          </cell>
          <cell r="C266" t="str">
            <v>CIN</v>
          </cell>
          <cell r="D266" t="str">
            <v>28748</v>
          </cell>
          <cell r="E266" t="str">
            <v>ALMTF;1;GFPBK;1;Flux de FP du 01</v>
          </cell>
          <cell r="F266">
            <v>35976</v>
          </cell>
          <cell r="G266">
            <v>35977</v>
          </cell>
          <cell r="H266">
            <v>43283</v>
          </cell>
          <cell r="I266" t="str">
            <v>EUR</v>
          </cell>
          <cell r="J266">
            <v>16159595.83</v>
          </cell>
          <cell r="K266">
            <v>4.9974999999999996</v>
          </cell>
          <cell r="L266" t="str">
            <v>P</v>
          </cell>
          <cell r="M266">
            <v>39995</v>
          </cell>
          <cell r="N266">
            <v>40360</v>
          </cell>
          <cell r="O266">
            <v>16159595.83</v>
          </cell>
        </row>
        <row r="267">
          <cell r="A267" t="str">
            <v>GFPBK</v>
          </cell>
          <cell r="B267">
            <v>1</v>
          </cell>
          <cell r="C267" t="str">
            <v>CIN</v>
          </cell>
          <cell r="D267" t="str">
            <v>28748</v>
          </cell>
          <cell r="E267" t="str">
            <v>ALMTF;1;GFPBK;1;Flux de FP du 01</v>
          </cell>
          <cell r="F267">
            <v>35976</v>
          </cell>
          <cell r="G267">
            <v>35977</v>
          </cell>
          <cell r="H267">
            <v>43283</v>
          </cell>
          <cell r="I267" t="str">
            <v>EUR</v>
          </cell>
          <cell r="J267">
            <v>16159595.83</v>
          </cell>
          <cell r="K267">
            <v>4.9974999999999996</v>
          </cell>
          <cell r="L267" t="str">
            <v>P</v>
          </cell>
          <cell r="M267">
            <v>40360</v>
          </cell>
          <cell r="N267">
            <v>40725</v>
          </cell>
          <cell r="O267">
            <v>16159595.83</v>
          </cell>
        </row>
        <row r="268">
          <cell r="A268" t="str">
            <v>GFPBK</v>
          </cell>
          <cell r="B268">
            <v>1</v>
          </cell>
          <cell r="C268" t="str">
            <v>CIN</v>
          </cell>
          <cell r="D268" t="str">
            <v>28748</v>
          </cell>
          <cell r="E268" t="str">
            <v>ALMTF;1;GFPBK;1;Flux de FP du 01</v>
          </cell>
          <cell r="F268">
            <v>35976</v>
          </cell>
          <cell r="G268">
            <v>35977</v>
          </cell>
          <cell r="H268">
            <v>43283</v>
          </cell>
          <cell r="I268" t="str">
            <v>EUR</v>
          </cell>
          <cell r="J268">
            <v>16159595.83</v>
          </cell>
          <cell r="K268">
            <v>4.9974999999999996</v>
          </cell>
          <cell r="L268" t="str">
            <v>P</v>
          </cell>
          <cell r="M268">
            <v>40725</v>
          </cell>
          <cell r="N268">
            <v>41092</v>
          </cell>
          <cell r="O268">
            <v>16159595.83</v>
          </cell>
        </row>
        <row r="269">
          <cell r="A269" t="str">
            <v>GFPBK</v>
          </cell>
          <cell r="B269">
            <v>1</v>
          </cell>
          <cell r="C269" t="str">
            <v>CIN</v>
          </cell>
          <cell r="D269" t="str">
            <v>28748</v>
          </cell>
          <cell r="E269" t="str">
            <v>ALMTF;1;GFPBK;1;Flux de FP du 01</v>
          </cell>
          <cell r="F269">
            <v>35976</v>
          </cell>
          <cell r="G269">
            <v>35977</v>
          </cell>
          <cell r="H269">
            <v>43283</v>
          </cell>
          <cell r="I269" t="str">
            <v>EUR</v>
          </cell>
          <cell r="J269">
            <v>16159595.83</v>
          </cell>
          <cell r="K269">
            <v>4.9974999999999996</v>
          </cell>
          <cell r="L269" t="str">
            <v>P</v>
          </cell>
          <cell r="M269">
            <v>41092</v>
          </cell>
          <cell r="N269">
            <v>41456</v>
          </cell>
          <cell r="O269">
            <v>16159595.83</v>
          </cell>
        </row>
        <row r="270">
          <cell r="A270" t="str">
            <v>GFPBK</v>
          </cell>
          <cell r="B270">
            <v>1</v>
          </cell>
          <cell r="C270" t="str">
            <v>CIN</v>
          </cell>
          <cell r="D270" t="str">
            <v>28748</v>
          </cell>
          <cell r="E270" t="str">
            <v>ALMTF;1;GFPBK;1;Flux de FP du 01</v>
          </cell>
          <cell r="F270">
            <v>35976</v>
          </cell>
          <cell r="G270">
            <v>35977</v>
          </cell>
          <cell r="H270">
            <v>43283</v>
          </cell>
          <cell r="I270" t="str">
            <v>EUR</v>
          </cell>
          <cell r="J270">
            <v>16159595.83</v>
          </cell>
          <cell r="K270">
            <v>4.9974999999999996</v>
          </cell>
          <cell r="L270" t="str">
            <v>P</v>
          </cell>
          <cell r="M270">
            <v>41456</v>
          </cell>
          <cell r="N270">
            <v>41821</v>
          </cell>
          <cell r="O270">
            <v>16159595.83</v>
          </cell>
        </row>
        <row r="271">
          <cell r="A271" t="str">
            <v>GFPBK</v>
          </cell>
          <cell r="B271">
            <v>1</v>
          </cell>
          <cell r="C271" t="str">
            <v>CIN</v>
          </cell>
          <cell r="D271" t="str">
            <v>28748</v>
          </cell>
          <cell r="E271" t="str">
            <v>ALMTF;1;GFPBK;1;Flux de FP du 01</v>
          </cell>
          <cell r="F271">
            <v>35976</v>
          </cell>
          <cell r="G271">
            <v>35977</v>
          </cell>
          <cell r="H271">
            <v>43283</v>
          </cell>
          <cell r="I271" t="str">
            <v>EUR</v>
          </cell>
          <cell r="J271">
            <v>16159595.83</v>
          </cell>
          <cell r="K271">
            <v>4.9974999999999996</v>
          </cell>
          <cell r="L271" t="str">
            <v>P</v>
          </cell>
          <cell r="M271">
            <v>41821</v>
          </cell>
          <cell r="N271">
            <v>42186</v>
          </cell>
          <cell r="O271">
            <v>16159595.83</v>
          </cell>
        </row>
        <row r="272">
          <cell r="A272" t="str">
            <v>GFPBK</v>
          </cell>
          <cell r="B272">
            <v>1</v>
          </cell>
          <cell r="C272" t="str">
            <v>CIN</v>
          </cell>
          <cell r="D272" t="str">
            <v>28748</v>
          </cell>
          <cell r="E272" t="str">
            <v>ALMTF;1;GFPBK;1;Flux de FP du 01</v>
          </cell>
          <cell r="F272">
            <v>35976</v>
          </cell>
          <cell r="G272">
            <v>35977</v>
          </cell>
          <cell r="H272">
            <v>43283</v>
          </cell>
          <cell r="I272" t="str">
            <v>EUR</v>
          </cell>
          <cell r="J272">
            <v>16159595.83</v>
          </cell>
          <cell r="K272">
            <v>4.9974999999999996</v>
          </cell>
          <cell r="L272" t="str">
            <v>P</v>
          </cell>
          <cell r="M272">
            <v>42186</v>
          </cell>
          <cell r="N272">
            <v>42552</v>
          </cell>
          <cell r="O272">
            <v>16159595.83</v>
          </cell>
        </row>
        <row r="273">
          <cell r="A273" t="str">
            <v>GFPBK</v>
          </cell>
          <cell r="B273">
            <v>1</v>
          </cell>
          <cell r="C273" t="str">
            <v>CIN</v>
          </cell>
          <cell r="D273" t="str">
            <v>28748</v>
          </cell>
          <cell r="E273" t="str">
            <v>ALMTF;1;GFPBK;1;Flux de FP du 01</v>
          </cell>
          <cell r="F273">
            <v>35976</v>
          </cell>
          <cell r="G273">
            <v>35977</v>
          </cell>
          <cell r="H273">
            <v>43283</v>
          </cell>
          <cell r="I273" t="str">
            <v>EUR</v>
          </cell>
          <cell r="J273">
            <v>16159595.83</v>
          </cell>
          <cell r="K273">
            <v>4.9974999999999996</v>
          </cell>
          <cell r="L273" t="str">
            <v>P</v>
          </cell>
          <cell r="M273">
            <v>42552</v>
          </cell>
          <cell r="N273">
            <v>42919</v>
          </cell>
          <cell r="O273">
            <v>16159595.83</v>
          </cell>
        </row>
        <row r="274">
          <cell r="A274" t="str">
            <v>GFPBK</v>
          </cell>
          <cell r="B274">
            <v>1</v>
          </cell>
          <cell r="C274" t="str">
            <v>CIN</v>
          </cell>
          <cell r="D274" t="str">
            <v>28748</v>
          </cell>
          <cell r="E274" t="str">
            <v>ALMTF;1;GFPBK;1;Flux de FP du 01</v>
          </cell>
          <cell r="F274">
            <v>35976</v>
          </cell>
          <cell r="G274">
            <v>35977</v>
          </cell>
          <cell r="H274">
            <v>43283</v>
          </cell>
          <cell r="I274" t="str">
            <v>EUR</v>
          </cell>
          <cell r="J274">
            <v>16159595.83</v>
          </cell>
          <cell r="K274">
            <v>4.9974999999999996</v>
          </cell>
          <cell r="L274" t="str">
            <v>P</v>
          </cell>
          <cell r="M274">
            <v>42919</v>
          </cell>
          <cell r="N274">
            <v>43283</v>
          </cell>
          <cell r="O274">
            <v>16159595.83</v>
          </cell>
        </row>
        <row r="275">
          <cell r="A275" t="str">
            <v>GFPBK</v>
          </cell>
          <cell r="B275">
            <v>1</v>
          </cell>
          <cell r="C275" t="str">
            <v>CIN</v>
          </cell>
          <cell r="D275" t="str">
            <v>28765</v>
          </cell>
          <cell r="E275" t="str">
            <v>GFPBK;1;ALMTF;1;Flux de FP au 01</v>
          </cell>
          <cell r="F275">
            <v>35611</v>
          </cell>
          <cell r="G275">
            <v>35612</v>
          </cell>
          <cell r="H275">
            <v>42919</v>
          </cell>
          <cell r="I275" t="str">
            <v>EUR</v>
          </cell>
          <cell r="J275">
            <v>32928987.719999999</v>
          </cell>
          <cell r="K275">
            <v>6.49</v>
          </cell>
          <cell r="L275" t="str">
            <v>E</v>
          </cell>
          <cell r="M275">
            <v>35612</v>
          </cell>
          <cell r="N275">
            <v>35977</v>
          </cell>
          <cell r="O275">
            <v>32928987.719999999</v>
          </cell>
        </row>
        <row r="276">
          <cell r="A276" t="str">
            <v>GFPBK</v>
          </cell>
          <cell r="B276">
            <v>1</v>
          </cell>
          <cell r="C276" t="str">
            <v>CIN</v>
          </cell>
          <cell r="D276" t="str">
            <v>28765</v>
          </cell>
          <cell r="E276" t="str">
            <v>GFPBK;1;ALMTF;1;Flux de FP au 01</v>
          </cell>
          <cell r="F276">
            <v>35611</v>
          </cell>
          <cell r="G276">
            <v>35612</v>
          </cell>
          <cell r="H276">
            <v>42919</v>
          </cell>
          <cell r="I276" t="str">
            <v>EUR</v>
          </cell>
          <cell r="J276">
            <v>32928987.719999999</v>
          </cell>
          <cell r="K276">
            <v>6.49</v>
          </cell>
          <cell r="L276" t="str">
            <v>E</v>
          </cell>
          <cell r="M276">
            <v>35977</v>
          </cell>
          <cell r="N276">
            <v>36342</v>
          </cell>
          <cell r="O276">
            <v>32928987.719999999</v>
          </cell>
        </row>
        <row r="277">
          <cell r="A277" t="str">
            <v>GFPBK</v>
          </cell>
          <cell r="B277">
            <v>1</v>
          </cell>
          <cell r="C277" t="str">
            <v>CIN</v>
          </cell>
          <cell r="D277" t="str">
            <v>28765</v>
          </cell>
          <cell r="E277" t="str">
            <v>GFPBK;1;ALMTF;1;Flux de FP au 01</v>
          </cell>
          <cell r="F277">
            <v>35611</v>
          </cell>
          <cell r="G277">
            <v>35612</v>
          </cell>
          <cell r="H277">
            <v>42919</v>
          </cell>
          <cell r="I277" t="str">
            <v>EUR</v>
          </cell>
          <cell r="J277">
            <v>32928987.719999999</v>
          </cell>
          <cell r="K277">
            <v>6.49</v>
          </cell>
          <cell r="L277" t="str">
            <v>E</v>
          </cell>
          <cell r="M277">
            <v>36342</v>
          </cell>
          <cell r="N277">
            <v>36710</v>
          </cell>
          <cell r="O277">
            <v>32928987.719999999</v>
          </cell>
        </row>
        <row r="278">
          <cell r="A278" t="str">
            <v>GFPBK</v>
          </cell>
          <cell r="B278">
            <v>1</v>
          </cell>
          <cell r="C278" t="str">
            <v>CIN</v>
          </cell>
          <cell r="D278" t="str">
            <v>28765</v>
          </cell>
          <cell r="E278" t="str">
            <v>GFPBK;1;ALMTF;1;Flux de FP au 01</v>
          </cell>
          <cell r="F278">
            <v>35611</v>
          </cell>
          <cell r="G278">
            <v>35612</v>
          </cell>
          <cell r="H278">
            <v>42919</v>
          </cell>
          <cell r="I278" t="str">
            <v>EUR</v>
          </cell>
          <cell r="J278">
            <v>32928987.719999999</v>
          </cell>
          <cell r="K278">
            <v>6.49</v>
          </cell>
          <cell r="L278" t="str">
            <v>E</v>
          </cell>
          <cell r="M278">
            <v>36710</v>
          </cell>
          <cell r="N278">
            <v>37074</v>
          </cell>
          <cell r="O278">
            <v>32928987.719999999</v>
          </cell>
        </row>
        <row r="279">
          <cell r="A279" t="str">
            <v>GFPBK</v>
          </cell>
          <cell r="B279">
            <v>1</v>
          </cell>
          <cell r="C279" t="str">
            <v>CIN</v>
          </cell>
          <cell r="D279" t="str">
            <v>28765</v>
          </cell>
          <cell r="E279" t="str">
            <v>GFPBK;1;ALMTF;1;Flux de FP au 01</v>
          </cell>
          <cell r="F279">
            <v>35611</v>
          </cell>
          <cell r="G279">
            <v>35612</v>
          </cell>
          <cell r="H279">
            <v>42919</v>
          </cell>
          <cell r="I279" t="str">
            <v>EUR</v>
          </cell>
          <cell r="J279">
            <v>32928987.719999999</v>
          </cell>
          <cell r="K279">
            <v>6.49</v>
          </cell>
          <cell r="L279" t="str">
            <v>E</v>
          </cell>
          <cell r="M279">
            <v>37074</v>
          </cell>
          <cell r="N279">
            <v>37438</v>
          </cell>
          <cell r="O279">
            <v>32928987.719999999</v>
          </cell>
        </row>
        <row r="280">
          <cell r="A280" t="str">
            <v>GFPBK</v>
          </cell>
          <cell r="B280">
            <v>1</v>
          </cell>
          <cell r="C280" t="str">
            <v>CIN</v>
          </cell>
          <cell r="D280" t="str">
            <v>28765</v>
          </cell>
          <cell r="E280" t="str">
            <v>GFPBK;1;ALMTF;1;Flux de FP au 01</v>
          </cell>
          <cell r="F280">
            <v>35611</v>
          </cell>
          <cell r="G280">
            <v>35612</v>
          </cell>
          <cell r="H280">
            <v>42919</v>
          </cell>
          <cell r="I280" t="str">
            <v>EUR</v>
          </cell>
          <cell r="J280">
            <v>32928987.719999999</v>
          </cell>
          <cell r="K280">
            <v>6.49</v>
          </cell>
          <cell r="L280" t="str">
            <v>E</v>
          </cell>
          <cell r="M280">
            <v>37438</v>
          </cell>
          <cell r="N280">
            <v>37803</v>
          </cell>
          <cell r="O280">
            <v>32928987.719999999</v>
          </cell>
        </row>
        <row r="281">
          <cell r="A281" t="str">
            <v>GFPBK</v>
          </cell>
          <cell r="B281">
            <v>1</v>
          </cell>
          <cell r="C281" t="str">
            <v>CIN</v>
          </cell>
          <cell r="D281" t="str">
            <v>28765</v>
          </cell>
          <cell r="E281" t="str">
            <v>GFPBK;1;ALMTF;1;Flux de FP au 01</v>
          </cell>
          <cell r="F281">
            <v>35611</v>
          </cell>
          <cell r="G281">
            <v>35612</v>
          </cell>
          <cell r="H281">
            <v>42919</v>
          </cell>
          <cell r="I281" t="str">
            <v>EUR</v>
          </cell>
          <cell r="J281">
            <v>32928987.719999999</v>
          </cell>
          <cell r="K281">
            <v>6.49</v>
          </cell>
          <cell r="L281" t="str">
            <v>E</v>
          </cell>
          <cell r="M281">
            <v>37803</v>
          </cell>
          <cell r="N281">
            <v>38169</v>
          </cell>
          <cell r="O281">
            <v>32928987.719999999</v>
          </cell>
        </row>
        <row r="282">
          <cell r="A282" t="str">
            <v>GFPBK</v>
          </cell>
          <cell r="B282">
            <v>1</v>
          </cell>
          <cell r="C282" t="str">
            <v>CIN</v>
          </cell>
          <cell r="D282" t="str">
            <v>28765</v>
          </cell>
          <cell r="E282" t="str">
            <v>GFPBK;1;ALMTF;1;Flux de FP au 01</v>
          </cell>
          <cell r="F282">
            <v>35611</v>
          </cell>
          <cell r="G282">
            <v>35612</v>
          </cell>
          <cell r="H282">
            <v>42919</v>
          </cell>
          <cell r="I282" t="str">
            <v>EUR</v>
          </cell>
          <cell r="J282">
            <v>32928987.719999999</v>
          </cell>
          <cell r="K282">
            <v>6.49</v>
          </cell>
          <cell r="L282" t="str">
            <v>E</v>
          </cell>
          <cell r="M282">
            <v>38169</v>
          </cell>
          <cell r="N282">
            <v>38534</v>
          </cell>
          <cell r="O282">
            <v>32928987.719999999</v>
          </cell>
        </row>
        <row r="283">
          <cell r="A283" t="str">
            <v>GFPBK</v>
          </cell>
          <cell r="B283">
            <v>1</v>
          </cell>
          <cell r="C283" t="str">
            <v>CIN</v>
          </cell>
          <cell r="D283" t="str">
            <v>28765</v>
          </cell>
          <cell r="E283" t="str">
            <v>GFPBK;1;ALMTF;1;Flux de FP au 01</v>
          </cell>
          <cell r="F283">
            <v>35611</v>
          </cell>
          <cell r="G283">
            <v>35612</v>
          </cell>
          <cell r="H283">
            <v>42919</v>
          </cell>
          <cell r="I283" t="str">
            <v>EUR</v>
          </cell>
          <cell r="J283">
            <v>32928987.719999999</v>
          </cell>
          <cell r="K283">
            <v>6.49</v>
          </cell>
          <cell r="L283" t="str">
            <v>E</v>
          </cell>
          <cell r="M283">
            <v>38534</v>
          </cell>
          <cell r="N283">
            <v>38901</v>
          </cell>
          <cell r="O283">
            <v>32928987.719999999</v>
          </cell>
        </row>
        <row r="284">
          <cell r="A284" t="str">
            <v>GFPBK</v>
          </cell>
          <cell r="B284">
            <v>1</v>
          </cell>
          <cell r="C284" t="str">
            <v>CIN</v>
          </cell>
          <cell r="D284" t="str">
            <v>28765</v>
          </cell>
          <cell r="E284" t="str">
            <v>GFPBK;1;ALMTF;1;Flux de FP au 01</v>
          </cell>
          <cell r="F284">
            <v>35611</v>
          </cell>
          <cell r="G284">
            <v>35612</v>
          </cell>
          <cell r="H284">
            <v>42919</v>
          </cell>
          <cell r="I284" t="str">
            <v>EUR</v>
          </cell>
          <cell r="J284">
            <v>32928987.719999999</v>
          </cell>
          <cell r="K284">
            <v>6.49</v>
          </cell>
          <cell r="L284" t="str">
            <v>E</v>
          </cell>
          <cell r="M284">
            <v>38901</v>
          </cell>
          <cell r="N284">
            <v>39265</v>
          </cell>
          <cell r="O284">
            <v>32928987.719999999</v>
          </cell>
        </row>
        <row r="285">
          <cell r="A285" t="str">
            <v>GFPBK</v>
          </cell>
          <cell r="B285">
            <v>1</v>
          </cell>
          <cell r="C285" t="str">
            <v>CIN</v>
          </cell>
          <cell r="D285" t="str">
            <v>28765</v>
          </cell>
          <cell r="E285" t="str">
            <v>GFPBK;1;ALMTF;1;Flux de FP au 01</v>
          </cell>
          <cell r="F285">
            <v>35611</v>
          </cell>
          <cell r="G285">
            <v>35612</v>
          </cell>
          <cell r="H285">
            <v>42919</v>
          </cell>
          <cell r="I285" t="str">
            <v>EUR</v>
          </cell>
          <cell r="J285">
            <v>32928987.719999999</v>
          </cell>
          <cell r="K285">
            <v>6.49</v>
          </cell>
          <cell r="L285" t="str">
            <v>E</v>
          </cell>
          <cell r="M285">
            <v>39265</v>
          </cell>
          <cell r="N285">
            <v>39630</v>
          </cell>
          <cell r="O285">
            <v>32928987.719999999</v>
          </cell>
        </row>
        <row r="286">
          <cell r="A286" t="str">
            <v>GFPBK</v>
          </cell>
          <cell r="B286">
            <v>1</v>
          </cell>
          <cell r="C286" t="str">
            <v>CIN</v>
          </cell>
          <cell r="D286" t="str">
            <v>28765</v>
          </cell>
          <cell r="E286" t="str">
            <v>GFPBK;1;ALMTF;1;Flux de FP au 01</v>
          </cell>
          <cell r="F286">
            <v>35611</v>
          </cell>
          <cell r="G286">
            <v>35612</v>
          </cell>
          <cell r="H286">
            <v>42919</v>
          </cell>
          <cell r="I286" t="str">
            <v>EUR</v>
          </cell>
          <cell r="J286">
            <v>32928987.719999999</v>
          </cell>
          <cell r="K286">
            <v>6.49</v>
          </cell>
          <cell r="L286" t="str">
            <v>E</v>
          </cell>
          <cell r="M286">
            <v>39630</v>
          </cell>
          <cell r="N286">
            <v>39995</v>
          </cell>
          <cell r="O286">
            <v>32928987.719999999</v>
          </cell>
        </row>
        <row r="287">
          <cell r="A287" t="str">
            <v>GFPBK</v>
          </cell>
          <cell r="B287">
            <v>1</v>
          </cell>
          <cell r="C287" t="str">
            <v>CIN</v>
          </cell>
          <cell r="D287" t="str">
            <v>28765</v>
          </cell>
          <cell r="E287" t="str">
            <v>GFPBK;1;ALMTF;1;Flux de FP au 01</v>
          </cell>
          <cell r="F287">
            <v>35611</v>
          </cell>
          <cell r="G287">
            <v>35612</v>
          </cell>
          <cell r="H287">
            <v>42919</v>
          </cell>
          <cell r="I287" t="str">
            <v>EUR</v>
          </cell>
          <cell r="J287">
            <v>32928987.719999999</v>
          </cell>
          <cell r="K287">
            <v>6.49</v>
          </cell>
          <cell r="L287" t="str">
            <v>E</v>
          </cell>
          <cell r="M287">
            <v>39995</v>
          </cell>
          <cell r="N287">
            <v>40360</v>
          </cell>
          <cell r="O287">
            <v>32928987.719999999</v>
          </cell>
        </row>
        <row r="288">
          <cell r="A288" t="str">
            <v>GFPBK</v>
          </cell>
          <cell r="B288">
            <v>1</v>
          </cell>
          <cell r="C288" t="str">
            <v>CIN</v>
          </cell>
          <cell r="D288" t="str">
            <v>28765</v>
          </cell>
          <cell r="E288" t="str">
            <v>GFPBK;1;ALMTF;1;Flux de FP au 01</v>
          </cell>
          <cell r="F288">
            <v>35611</v>
          </cell>
          <cell r="G288">
            <v>35612</v>
          </cell>
          <cell r="H288">
            <v>42919</v>
          </cell>
          <cell r="I288" t="str">
            <v>EUR</v>
          </cell>
          <cell r="J288">
            <v>32928987.719999999</v>
          </cell>
          <cell r="K288">
            <v>6.49</v>
          </cell>
          <cell r="L288" t="str">
            <v>E</v>
          </cell>
          <cell r="M288">
            <v>40360</v>
          </cell>
          <cell r="N288">
            <v>40725</v>
          </cell>
          <cell r="O288">
            <v>32928987.719999999</v>
          </cell>
        </row>
        <row r="289">
          <cell r="A289" t="str">
            <v>GFPBK</v>
          </cell>
          <cell r="B289">
            <v>1</v>
          </cell>
          <cell r="C289" t="str">
            <v>CIN</v>
          </cell>
          <cell r="D289" t="str">
            <v>28765</v>
          </cell>
          <cell r="E289" t="str">
            <v>GFPBK;1;ALMTF;1;Flux de FP au 01</v>
          </cell>
          <cell r="F289">
            <v>35611</v>
          </cell>
          <cell r="G289">
            <v>35612</v>
          </cell>
          <cell r="H289">
            <v>42919</v>
          </cell>
          <cell r="I289" t="str">
            <v>EUR</v>
          </cell>
          <cell r="J289">
            <v>32928987.719999999</v>
          </cell>
          <cell r="K289">
            <v>6.49</v>
          </cell>
          <cell r="L289" t="str">
            <v>E</v>
          </cell>
          <cell r="M289">
            <v>40725</v>
          </cell>
          <cell r="N289">
            <v>41092</v>
          </cell>
          <cell r="O289">
            <v>32928987.719999999</v>
          </cell>
        </row>
        <row r="290">
          <cell r="A290" t="str">
            <v>GFPBK</v>
          </cell>
          <cell r="B290">
            <v>1</v>
          </cell>
          <cell r="C290" t="str">
            <v>CIN</v>
          </cell>
          <cell r="D290" t="str">
            <v>28765</v>
          </cell>
          <cell r="E290" t="str">
            <v>GFPBK;1;ALMTF;1;Flux de FP au 01</v>
          </cell>
          <cell r="F290">
            <v>35611</v>
          </cell>
          <cell r="G290">
            <v>35612</v>
          </cell>
          <cell r="H290">
            <v>42919</v>
          </cell>
          <cell r="I290" t="str">
            <v>EUR</v>
          </cell>
          <cell r="J290">
            <v>32928987.719999999</v>
          </cell>
          <cell r="K290">
            <v>6.49</v>
          </cell>
          <cell r="L290" t="str">
            <v>E</v>
          </cell>
          <cell r="M290">
            <v>41092</v>
          </cell>
          <cell r="N290">
            <v>41456</v>
          </cell>
          <cell r="O290">
            <v>32928987.719999999</v>
          </cell>
        </row>
        <row r="291">
          <cell r="A291" t="str">
            <v>GFPBK</v>
          </cell>
          <cell r="B291">
            <v>1</v>
          </cell>
          <cell r="C291" t="str">
            <v>CIN</v>
          </cell>
          <cell r="D291" t="str">
            <v>28765</v>
          </cell>
          <cell r="E291" t="str">
            <v>GFPBK;1;ALMTF;1;Flux de FP au 01</v>
          </cell>
          <cell r="F291">
            <v>35611</v>
          </cell>
          <cell r="G291">
            <v>35612</v>
          </cell>
          <cell r="H291">
            <v>42919</v>
          </cell>
          <cell r="I291" t="str">
            <v>EUR</v>
          </cell>
          <cell r="J291">
            <v>32928987.719999999</v>
          </cell>
          <cell r="K291">
            <v>6.49</v>
          </cell>
          <cell r="L291" t="str">
            <v>E</v>
          </cell>
          <cell r="M291">
            <v>41456</v>
          </cell>
          <cell r="N291">
            <v>41821</v>
          </cell>
          <cell r="O291">
            <v>32928987.719999999</v>
          </cell>
        </row>
        <row r="292">
          <cell r="A292" t="str">
            <v>GFPBK</v>
          </cell>
          <cell r="B292">
            <v>1</v>
          </cell>
          <cell r="C292" t="str">
            <v>CIN</v>
          </cell>
          <cell r="D292" t="str">
            <v>28765</v>
          </cell>
          <cell r="E292" t="str">
            <v>GFPBK;1;ALMTF;1;Flux de FP au 01</v>
          </cell>
          <cell r="F292">
            <v>35611</v>
          </cell>
          <cell r="G292">
            <v>35612</v>
          </cell>
          <cell r="H292">
            <v>42919</v>
          </cell>
          <cell r="I292" t="str">
            <v>EUR</v>
          </cell>
          <cell r="J292">
            <v>32928987.719999999</v>
          </cell>
          <cell r="K292">
            <v>6.49</v>
          </cell>
          <cell r="L292" t="str">
            <v>E</v>
          </cell>
          <cell r="M292">
            <v>41821</v>
          </cell>
          <cell r="N292">
            <v>42186</v>
          </cell>
          <cell r="O292">
            <v>32928987.719999999</v>
          </cell>
        </row>
        <row r="293">
          <cell r="A293" t="str">
            <v>GFPBK</v>
          </cell>
          <cell r="B293">
            <v>1</v>
          </cell>
          <cell r="C293" t="str">
            <v>CIN</v>
          </cell>
          <cell r="D293" t="str">
            <v>28765</v>
          </cell>
          <cell r="E293" t="str">
            <v>GFPBK;1;ALMTF;1;Flux de FP au 01</v>
          </cell>
          <cell r="F293">
            <v>35611</v>
          </cell>
          <cell r="G293">
            <v>35612</v>
          </cell>
          <cell r="H293">
            <v>42919</v>
          </cell>
          <cell r="I293" t="str">
            <v>EUR</v>
          </cell>
          <cell r="J293">
            <v>32928987.719999999</v>
          </cell>
          <cell r="K293">
            <v>6.49</v>
          </cell>
          <cell r="L293" t="str">
            <v>E</v>
          </cell>
          <cell r="M293">
            <v>42186</v>
          </cell>
          <cell r="N293">
            <v>42552</v>
          </cell>
          <cell r="O293">
            <v>32928987.719999999</v>
          </cell>
        </row>
        <row r="294">
          <cell r="A294" t="str">
            <v>GFPBK</v>
          </cell>
          <cell r="B294">
            <v>1</v>
          </cell>
          <cell r="C294" t="str">
            <v>CIN</v>
          </cell>
          <cell r="D294" t="str">
            <v>28765</v>
          </cell>
          <cell r="E294" t="str">
            <v>GFPBK;1;ALMTF;1;Flux de FP au 01</v>
          </cell>
          <cell r="F294">
            <v>35611</v>
          </cell>
          <cell r="G294">
            <v>35612</v>
          </cell>
          <cell r="H294">
            <v>42919</v>
          </cell>
          <cell r="I294" t="str">
            <v>EUR</v>
          </cell>
          <cell r="J294">
            <v>32928987.719999999</v>
          </cell>
          <cell r="K294">
            <v>6.49</v>
          </cell>
          <cell r="L294" t="str">
            <v>E</v>
          </cell>
          <cell r="M294">
            <v>42552</v>
          </cell>
          <cell r="N294">
            <v>42919</v>
          </cell>
          <cell r="O294">
            <v>32928987.719999999</v>
          </cell>
        </row>
        <row r="295">
          <cell r="A295" t="str">
            <v>GFPBK</v>
          </cell>
          <cell r="B295">
            <v>1</v>
          </cell>
          <cell r="C295" t="str">
            <v>CIN</v>
          </cell>
          <cell r="D295" t="str">
            <v>28779</v>
          </cell>
          <cell r="E295" t="str">
            <v>GFPBK;1;EFPDXA;1;stock de fp au</v>
          </cell>
          <cell r="F295">
            <v>35430</v>
          </cell>
          <cell r="G295">
            <v>35432</v>
          </cell>
          <cell r="H295">
            <v>39084</v>
          </cell>
          <cell r="I295" t="str">
            <v>EUR</v>
          </cell>
          <cell r="J295">
            <v>1945249459.95</v>
          </cell>
          <cell r="K295">
            <v>7</v>
          </cell>
          <cell r="L295" t="str">
            <v>E</v>
          </cell>
          <cell r="M295">
            <v>35432</v>
          </cell>
          <cell r="N295">
            <v>35521</v>
          </cell>
          <cell r="O295">
            <v>1945249459.9400001</v>
          </cell>
        </row>
        <row r="296">
          <cell r="A296" t="str">
            <v>GFPBK</v>
          </cell>
          <cell r="B296">
            <v>1</v>
          </cell>
          <cell r="C296" t="str">
            <v>CIN</v>
          </cell>
          <cell r="D296" t="str">
            <v>28779</v>
          </cell>
          <cell r="E296" t="str">
            <v>GFPBK;1;EFPDXA;1;stock de fp au</v>
          </cell>
          <cell r="F296">
            <v>35430</v>
          </cell>
          <cell r="G296">
            <v>35432</v>
          </cell>
          <cell r="H296">
            <v>39084</v>
          </cell>
          <cell r="I296" t="str">
            <v>EUR</v>
          </cell>
          <cell r="J296">
            <v>1945249459.95</v>
          </cell>
          <cell r="K296">
            <v>7</v>
          </cell>
          <cell r="L296" t="str">
            <v>E</v>
          </cell>
          <cell r="M296">
            <v>35521</v>
          </cell>
          <cell r="N296">
            <v>35612</v>
          </cell>
          <cell r="O296">
            <v>1896618223.45</v>
          </cell>
        </row>
        <row r="297">
          <cell r="A297" t="str">
            <v>GFPBK</v>
          </cell>
          <cell r="B297">
            <v>1</v>
          </cell>
          <cell r="C297" t="str">
            <v>CIN</v>
          </cell>
          <cell r="D297" t="str">
            <v>28779</v>
          </cell>
          <cell r="E297" t="str">
            <v>GFPBK;1;EFPDXA;1;stock de fp au</v>
          </cell>
          <cell r="F297">
            <v>35430</v>
          </cell>
          <cell r="G297">
            <v>35432</v>
          </cell>
          <cell r="H297">
            <v>39084</v>
          </cell>
          <cell r="I297" t="str">
            <v>EUR</v>
          </cell>
          <cell r="J297">
            <v>1945249459.95</v>
          </cell>
          <cell r="K297">
            <v>7</v>
          </cell>
          <cell r="L297" t="str">
            <v>E</v>
          </cell>
          <cell r="M297">
            <v>35612</v>
          </cell>
          <cell r="N297">
            <v>35704</v>
          </cell>
          <cell r="O297">
            <v>1847986986.95</v>
          </cell>
        </row>
        <row r="298">
          <cell r="A298" t="str">
            <v>GFPBK</v>
          </cell>
          <cell r="B298">
            <v>1</v>
          </cell>
          <cell r="C298" t="str">
            <v>CIN</v>
          </cell>
          <cell r="D298" t="str">
            <v>28779</v>
          </cell>
          <cell r="E298" t="str">
            <v>GFPBK;1;EFPDXA;1;stock de fp au</v>
          </cell>
          <cell r="F298">
            <v>35430</v>
          </cell>
          <cell r="G298">
            <v>35432</v>
          </cell>
          <cell r="H298">
            <v>39084</v>
          </cell>
          <cell r="I298" t="str">
            <v>EUR</v>
          </cell>
          <cell r="J298">
            <v>1945249459.95</v>
          </cell>
          <cell r="K298">
            <v>7</v>
          </cell>
          <cell r="L298" t="str">
            <v>E</v>
          </cell>
          <cell r="M298">
            <v>35704</v>
          </cell>
          <cell r="N298">
            <v>35796</v>
          </cell>
          <cell r="O298">
            <v>1799355750.45</v>
          </cell>
        </row>
        <row r="299">
          <cell r="A299" t="str">
            <v>GFPBK</v>
          </cell>
          <cell r="B299">
            <v>1</v>
          </cell>
          <cell r="C299" t="str">
            <v>CIN</v>
          </cell>
          <cell r="D299" t="str">
            <v>28779</v>
          </cell>
          <cell r="E299" t="str">
            <v>GFPBK;1;EFPDXA;1;stock de fp au</v>
          </cell>
          <cell r="F299">
            <v>35430</v>
          </cell>
          <cell r="G299">
            <v>35432</v>
          </cell>
          <cell r="H299">
            <v>39084</v>
          </cell>
          <cell r="I299" t="str">
            <v>EUR</v>
          </cell>
          <cell r="J299">
            <v>1945249459.95</v>
          </cell>
          <cell r="K299">
            <v>7</v>
          </cell>
          <cell r="L299" t="str">
            <v>E</v>
          </cell>
          <cell r="M299">
            <v>35796</v>
          </cell>
          <cell r="N299">
            <v>35886</v>
          </cell>
          <cell r="O299">
            <v>1750724513.95</v>
          </cell>
        </row>
        <row r="300">
          <cell r="A300" t="str">
            <v>GFPBK</v>
          </cell>
          <cell r="B300">
            <v>1</v>
          </cell>
          <cell r="C300" t="str">
            <v>CIN</v>
          </cell>
          <cell r="D300" t="str">
            <v>28779</v>
          </cell>
          <cell r="E300" t="str">
            <v>GFPBK;1;EFPDXA;1;stock de fp au</v>
          </cell>
          <cell r="F300">
            <v>35430</v>
          </cell>
          <cell r="G300">
            <v>35432</v>
          </cell>
          <cell r="H300">
            <v>39084</v>
          </cell>
          <cell r="I300" t="str">
            <v>EUR</v>
          </cell>
          <cell r="J300">
            <v>1945249459.95</v>
          </cell>
          <cell r="K300">
            <v>7</v>
          </cell>
          <cell r="L300" t="str">
            <v>E</v>
          </cell>
          <cell r="M300">
            <v>35886</v>
          </cell>
          <cell r="N300">
            <v>35977</v>
          </cell>
          <cell r="O300">
            <v>1702093277.45</v>
          </cell>
        </row>
        <row r="301">
          <cell r="A301" t="str">
            <v>GFPBK</v>
          </cell>
          <cell r="B301">
            <v>1</v>
          </cell>
          <cell r="C301" t="str">
            <v>CIN</v>
          </cell>
          <cell r="D301" t="str">
            <v>28779</v>
          </cell>
          <cell r="E301" t="str">
            <v>GFPBK;1;EFPDXA;1;stock de fp au</v>
          </cell>
          <cell r="F301">
            <v>35430</v>
          </cell>
          <cell r="G301">
            <v>35432</v>
          </cell>
          <cell r="H301">
            <v>39084</v>
          </cell>
          <cell r="I301" t="str">
            <v>EUR</v>
          </cell>
          <cell r="J301">
            <v>1945249459.95</v>
          </cell>
          <cell r="K301">
            <v>7</v>
          </cell>
          <cell r="L301" t="str">
            <v>E</v>
          </cell>
          <cell r="M301">
            <v>35977</v>
          </cell>
          <cell r="N301">
            <v>36069</v>
          </cell>
          <cell r="O301">
            <v>1653462040.95</v>
          </cell>
        </row>
        <row r="302">
          <cell r="A302" t="str">
            <v>GFPBK</v>
          </cell>
          <cell r="B302">
            <v>1</v>
          </cell>
          <cell r="C302" t="str">
            <v>CIN</v>
          </cell>
          <cell r="D302" t="str">
            <v>28779</v>
          </cell>
          <cell r="E302" t="str">
            <v>GFPBK;1;EFPDXA;1;stock de fp au</v>
          </cell>
          <cell r="F302">
            <v>35430</v>
          </cell>
          <cell r="G302">
            <v>35432</v>
          </cell>
          <cell r="H302">
            <v>39084</v>
          </cell>
          <cell r="I302" t="str">
            <v>EUR</v>
          </cell>
          <cell r="J302">
            <v>1945249459.95</v>
          </cell>
          <cell r="K302">
            <v>7</v>
          </cell>
          <cell r="L302" t="str">
            <v>E</v>
          </cell>
          <cell r="M302">
            <v>36069</v>
          </cell>
          <cell r="N302">
            <v>36164</v>
          </cell>
          <cell r="O302">
            <v>1604830804.46</v>
          </cell>
        </row>
        <row r="303">
          <cell r="A303" t="str">
            <v>GFPBK</v>
          </cell>
          <cell r="B303">
            <v>1</v>
          </cell>
          <cell r="C303" t="str">
            <v>CIN</v>
          </cell>
          <cell r="D303" t="str">
            <v>28779</v>
          </cell>
          <cell r="E303" t="str">
            <v>GFPBK;1;EFPDXA;1;stock de fp au</v>
          </cell>
          <cell r="F303">
            <v>35430</v>
          </cell>
          <cell r="G303">
            <v>35432</v>
          </cell>
          <cell r="H303">
            <v>39084</v>
          </cell>
          <cell r="I303" t="str">
            <v>EUR</v>
          </cell>
          <cell r="J303">
            <v>1945249459.95</v>
          </cell>
          <cell r="K303">
            <v>7</v>
          </cell>
          <cell r="L303" t="str">
            <v>E</v>
          </cell>
          <cell r="M303">
            <v>36164</v>
          </cell>
          <cell r="N303">
            <v>36251</v>
          </cell>
          <cell r="O303">
            <v>1556199567.96</v>
          </cell>
        </row>
        <row r="304">
          <cell r="A304" t="str">
            <v>GFPBK</v>
          </cell>
          <cell r="B304">
            <v>1</v>
          </cell>
          <cell r="C304" t="str">
            <v>CIN</v>
          </cell>
          <cell r="D304" t="str">
            <v>28779</v>
          </cell>
          <cell r="E304" t="str">
            <v>GFPBK;1;EFPDXA;1;stock de fp au</v>
          </cell>
          <cell r="F304">
            <v>35430</v>
          </cell>
          <cell r="G304">
            <v>35432</v>
          </cell>
          <cell r="H304">
            <v>39084</v>
          </cell>
          <cell r="I304" t="str">
            <v>EUR</v>
          </cell>
          <cell r="J304">
            <v>1945249459.95</v>
          </cell>
          <cell r="K304">
            <v>7</v>
          </cell>
          <cell r="L304" t="str">
            <v>E</v>
          </cell>
          <cell r="M304">
            <v>36251</v>
          </cell>
          <cell r="N304">
            <v>36342</v>
          </cell>
          <cell r="O304">
            <v>1507568331.46</v>
          </cell>
        </row>
        <row r="305">
          <cell r="A305" t="str">
            <v>GFPBK</v>
          </cell>
          <cell r="B305">
            <v>1</v>
          </cell>
          <cell r="C305" t="str">
            <v>CIN</v>
          </cell>
          <cell r="D305" t="str">
            <v>28779</v>
          </cell>
          <cell r="E305" t="str">
            <v>GFPBK;1;EFPDXA;1;stock de fp au</v>
          </cell>
          <cell r="F305">
            <v>35430</v>
          </cell>
          <cell r="G305">
            <v>35432</v>
          </cell>
          <cell r="H305">
            <v>39084</v>
          </cell>
          <cell r="I305" t="str">
            <v>EUR</v>
          </cell>
          <cell r="J305">
            <v>1945249459.95</v>
          </cell>
          <cell r="K305">
            <v>7</v>
          </cell>
          <cell r="L305" t="str">
            <v>E</v>
          </cell>
          <cell r="M305">
            <v>36342</v>
          </cell>
          <cell r="N305">
            <v>36434</v>
          </cell>
          <cell r="O305">
            <v>1458937094.96</v>
          </cell>
        </row>
        <row r="306">
          <cell r="A306" t="str">
            <v>GFPBK</v>
          </cell>
          <cell r="B306">
            <v>1</v>
          </cell>
          <cell r="C306" t="str">
            <v>CIN</v>
          </cell>
          <cell r="D306" t="str">
            <v>28779</v>
          </cell>
          <cell r="E306" t="str">
            <v>GFPBK;1;EFPDXA;1;stock de fp au</v>
          </cell>
          <cell r="F306">
            <v>35430</v>
          </cell>
          <cell r="G306">
            <v>35432</v>
          </cell>
          <cell r="H306">
            <v>39084</v>
          </cell>
          <cell r="I306" t="str">
            <v>EUR</v>
          </cell>
          <cell r="J306">
            <v>1945249459.95</v>
          </cell>
          <cell r="K306">
            <v>7</v>
          </cell>
          <cell r="L306" t="str">
            <v>E</v>
          </cell>
          <cell r="M306">
            <v>36434</v>
          </cell>
          <cell r="N306">
            <v>36528</v>
          </cell>
          <cell r="O306">
            <v>1410305858.46</v>
          </cell>
        </row>
        <row r="307">
          <cell r="A307" t="str">
            <v>GFPBK</v>
          </cell>
          <cell r="B307">
            <v>1</v>
          </cell>
          <cell r="C307" t="str">
            <v>CIN</v>
          </cell>
          <cell r="D307" t="str">
            <v>28779</v>
          </cell>
          <cell r="E307" t="str">
            <v>GFPBK;1;EFPDXA;1;stock de fp au</v>
          </cell>
          <cell r="F307">
            <v>35430</v>
          </cell>
          <cell r="G307">
            <v>35432</v>
          </cell>
          <cell r="H307">
            <v>39084</v>
          </cell>
          <cell r="I307" t="str">
            <v>EUR</v>
          </cell>
          <cell r="J307">
            <v>1945249459.95</v>
          </cell>
          <cell r="K307">
            <v>7</v>
          </cell>
          <cell r="L307" t="str">
            <v>E</v>
          </cell>
          <cell r="M307">
            <v>36528</v>
          </cell>
          <cell r="N307">
            <v>36619</v>
          </cell>
          <cell r="O307">
            <v>1361674621.96</v>
          </cell>
        </row>
        <row r="308">
          <cell r="A308" t="str">
            <v>GFPBK</v>
          </cell>
          <cell r="B308">
            <v>1</v>
          </cell>
          <cell r="C308" t="str">
            <v>CIN</v>
          </cell>
          <cell r="D308" t="str">
            <v>28779</v>
          </cell>
          <cell r="E308" t="str">
            <v>GFPBK;1;EFPDXA;1;stock de fp au</v>
          </cell>
          <cell r="F308">
            <v>35430</v>
          </cell>
          <cell r="G308">
            <v>35432</v>
          </cell>
          <cell r="H308">
            <v>39084</v>
          </cell>
          <cell r="I308" t="str">
            <v>EUR</v>
          </cell>
          <cell r="J308">
            <v>1945249459.95</v>
          </cell>
          <cell r="K308">
            <v>7</v>
          </cell>
          <cell r="L308" t="str">
            <v>E</v>
          </cell>
          <cell r="M308">
            <v>36619</v>
          </cell>
          <cell r="N308">
            <v>36710</v>
          </cell>
          <cell r="O308">
            <v>1313043385.47</v>
          </cell>
        </row>
        <row r="309">
          <cell r="A309" t="str">
            <v>GFPBK</v>
          </cell>
          <cell r="B309">
            <v>1</v>
          </cell>
          <cell r="C309" t="str">
            <v>CIN</v>
          </cell>
          <cell r="D309" t="str">
            <v>28779</v>
          </cell>
          <cell r="E309" t="str">
            <v>GFPBK;1;EFPDXA;1;stock de fp au</v>
          </cell>
          <cell r="F309">
            <v>35430</v>
          </cell>
          <cell r="G309">
            <v>35432</v>
          </cell>
          <cell r="H309">
            <v>39084</v>
          </cell>
          <cell r="I309" t="str">
            <v>EUR</v>
          </cell>
          <cell r="J309">
            <v>1945249459.95</v>
          </cell>
          <cell r="K309">
            <v>7</v>
          </cell>
          <cell r="L309" t="str">
            <v>E</v>
          </cell>
          <cell r="M309">
            <v>36710</v>
          </cell>
          <cell r="N309">
            <v>36801</v>
          </cell>
          <cell r="O309">
            <v>1264412148.97</v>
          </cell>
        </row>
        <row r="310">
          <cell r="A310" t="str">
            <v>GFPBK</v>
          </cell>
          <cell r="B310">
            <v>1</v>
          </cell>
          <cell r="C310" t="str">
            <v>CIN</v>
          </cell>
          <cell r="D310" t="str">
            <v>28779</v>
          </cell>
          <cell r="E310" t="str">
            <v>GFPBK;1;EFPDXA;1;stock de fp au</v>
          </cell>
          <cell r="F310">
            <v>35430</v>
          </cell>
          <cell r="G310">
            <v>35432</v>
          </cell>
          <cell r="H310">
            <v>39084</v>
          </cell>
          <cell r="I310" t="str">
            <v>EUR</v>
          </cell>
          <cell r="J310">
            <v>1945249459.95</v>
          </cell>
          <cell r="K310">
            <v>7</v>
          </cell>
          <cell r="L310" t="str">
            <v>E</v>
          </cell>
          <cell r="M310">
            <v>36801</v>
          </cell>
          <cell r="N310">
            <v>36893</v>
          </cell>
          <cell r="O310">
            <v>1215780912.47</v>
          </cell>
        </row>
        <row r="311">
          <cell r="A311" t="str">
            <v>GFPBK</v>
          </cell>
          <cell r="B311">
            <v>1</v>
          </cell>
          <cell r="C311" t="str">
            <v>CIN</v>
          </cell>
          <cell r="D311" t="str">
            <v>28779</v>
          </cell>
          <cell r="E311" t="str">
            <v>GFPBK;1;EFPDXA;1;stock de fp au</v>
          </cell>
          <cell r="F311">
            <v>35430</v>
          </cell>
          <cell r="G311">
            <v>35432</v>
          </cell>
          <cell r="H311">
            <v>39084</v>
          </cell>
          <cell r="I311" t="str">
            <v>EUR</v>
          </cell>
          <cell r="J311">
            <v>1945249459.95</v>
          </cell>
          <cell r="K311">
            <v>7</v>
          </cell>
          <cell r="L311" t="str">
            <v>E</v>
          </cell>
          <cell r="M311">
            <v>36893</v>
          </cell>
          <cell r="N311">
            <v>36983</v>
          </cell>
          <cell r="O311">
            <v>1167149675.97</v>
          </cell>
        </row>
        <row r="312">
          <cell r="A312" t="str">
            <v>GFPBK</v>
          </cell>
          <cell r="B312">
            <v>1</v>
          </cell>
          <cell r="C312" t="str">
            <v>CIN</v>
          </cell>
          <cell r="D312" t="str">
            <v>28779</v>
          </cell>
          <cell r="E312" t="str">
            <v>GFPBK;1;EFPDXA;1;stock de fp au</v>
          </cell>
          <cell r="F312">
            <v>35430</v>
          </cell>
          <cell r="G312">
            <v>35432</v>
          </cell>
          <cell r="H312">
            <v>39084</v>
          </cell>
          <cell r="I312" t="str">
            <v>EUR</v>
          </cell>
          <cell r="J312">
            <v>1945249459.95</v>
          </cell>
          <cell r="K312">
            <v>7</v>
          </cell>
          <cell r="L312" t="str">
            <v>E</v>
          </cell>
          <cell r="M312">
            <v>36983</v>
          </cell>
          <cell r="N312">
            <v>37074</v>
          </cell>
          <cell r="O312">
            <v>1118518439.47</v>
          </cell>
        </row>
        <row r="313">
          <cell r="A313" t="str">
            <v>GFPBK</v>
          </cell>
          <cell r="B313">
            <v>1</v>
          </cell>
          <cell r="C313" t="str">
            <v>CIN</v>
          </cell>
          <cell r="D313" t="str">
            <v>28779</v>
          </cell>
          <cell r="E313" t="str">
            <v>GFPBK;1;EFPDXA;1;stock de fp au</v>
          </cell>
          <cell r="F313">
            <v>35430</v>
          </cell>
          <cell r="G313">
            <v>35432</v>
          </cell>
          <cell r="H313">
            <v>39084</v>
          </cell>
          <cell r="I313" t="str">
            <v>EUR</v>
          </cell>
          <cell r="J313">
            <v>1945249459.95</v>
          </cell>
          <cell r="K313">
            <v>7</v>
          </cell>
          <cell r="L313" t="str">
            <v>E</v>
          </cell>
          <cell r="M313">
            <v>37074</v>
          </cell>
          <cell r="N313">
            <v>37165</v>
          </cell>
          <cell r="O313">
            <v>1069887202.97</v>
          </cell>
        </row>
        <row r="314">
          <cell r="A314" t="str">
            <v>GFPBK</v>
          </cell>
          <cell r="B314">
            <v>1</v>
          </cell>
          <cell r="C314" t="str">
            <v>CIN</v>
          </cell>
          <cell r="D314" t="str">
            <v>28779</v>
          </cell>
          <cell r="E314" t="str">
            <v>GFPBK;1;EFPDXA;1;stock de fp au</v>
          </cell>
          <cell r="F314">
            <v>35430</v>
          </cell>
          <cell r="G314">
            <v>35432</v>
          </cell>
          <cell r="H314">
            <v>39084</v>
          </cell>
          <cell r="I314" t="str">
            <v>EUR</v>
          </cell>
          <cell r="J314">
            <v>1945249459.95</v>
          </cell>
          <cell r="K314">
            <v>7</v>
          </cell>
          <cell r="L314" t="str">
            <v>E</v>
          </cell>
          <cell r="M314">
            <v>37165</v>
          </cell>
          <cell r="N314">
            <v>37258</v>
          </cell>
          <cell r="O314">
            <v>1021255966.47</v>
          </cell>
        </row>
        <row r="315">
          <cell r="A315" t="str">
            <v>GFPBK</v>
          </cell>
          <cell r="B315">
            <v>1</v>
          </cell>
          <cell r="C315" t="str">
            <v>CIN</v>
          </cell>
          <cell r="D315" t="str">
            <v>28779</v>
          </cell>
          <cell r="E315" t="str">
            <v>GFPBK;1;EFPDXA;1;stock de fp au</v>
          </cell>
          <cell r="F315">
            <v>35430</v>
          </cell>
          <cell r="G315">
            <v>35432</v>
          </cell>
          <cell r="H315">
            <v>39084</v>
          </cell>
          <cell r="I315" t="str">
            <v>EUR</v>
          </cell>
          <cell r="J315">
            <v>1945249459.95</v>
          </cell>
          <cell r="K315">
            <v>7</v>
          </cell>
          <cell r="L315" t="str">
            <v>E</v>
          </cell>
          <cell r="M315">
            <v>37258</v>
          </cell>
          <cell r="N315">
            <v>37347</v>
          </cell>
          <cell r="O315">
            <v>972624729.97000003</v>
          </cell>
        </row>
        <row r="316">
          <cell r="A316" t="str">
            <v>GFPBK</v>
          </cell>
          <cell r="B316">
            <v>1</v>
          </cell>
          <cell r="C316" t="str">
            <v>CIN</v>
          </cell>
          <cell r="D316" t="str">
            <v>28779</v>
          </cell>
          <cell r="E316" t="str">
            <v>GFPBK;1;EFPDXA;1;stock de fp au</v>
          </cell>
          <cell r="F316">
            <v>35430</v>
          </cell>
          <cell r="G316">
            <v>35432</v>
          </cell>
          <cell r="H316">
            <v>39084</v>
          </cell>
          <cell r="I316" t="str">
            <v>EUR</v>
          </cell>
          <cell r="J316">
            <v>1945249459.95</v>
          </cell>
          <cell r="K316">
            <v>7</v>
          </cell>
          <cell r="L316" t="str">
            <v>E</v>
          </cell>
          <cell r="M316">
            <v>37347</v>
          </cell>
          <cell r="N316">
            <v>37438</v>
          </cell>
          <cell r="O316">
            <v>923993493.48000002</v>
          </cell>
        </row>
        <row r="317">
          <cell r="A317" t="str">
            <v>GFPBK</v>
          </cell>
          <cell r="B317">
            <v>1</v>
          </cell>
          <cell r="C317" t="str">
            <v>CIN</v>
          </cell>
          <cell r="D317" t="str">
            <v>28779</v>
          </cell>
          <cell r="E317" t="str">
            <v>GFPBK;1;EFPDXA;1;stock de fp au</v>
          </cell>
          <cell r="F317">
            <v>35430</v>
          </cell>
          <cell r="G317">
            <v>35432</v>
          </cell>
          <cell r="H317">
            <v>39084</v>
          </cell>
          <cell r="I317" t="str">
            <v>EUR</v>
          </cell>
          <cell r="J317">
            <v>1945249459.95</v>
          </cell>
          <cell r="K317">
            <v>7</v>
          </cell>
          <cell r="L317" t="str">
            <v>E</v>
          </cell>
          <cell r="M317">
            <v>37438</v>
          </cell>
          <cell r="N317">
            <v>37530</v>
          </cell>
          <cell r="O317">
            <v>875362256.98000002</v>
          </cell>
        </row>
        <row r="318">
          <cell r="A318" t="str">
            <v>GFPBK</v>
          </cell>
          <cell r="B318">
            <v>1</v>
          </cell>
          <cell r="C318" t="str">
            <v>CIN</v>
          </cell>
          <cell r="D318" t="str">
            <v>28779</v>
          </cell>
          <cell r="E318" t="str">
            <v>GFPBK;1;EFPDXA;1;stock de fp au</v>
          </cell>
          <cell r="F318">
            <v>35430</v>
          </cell>
          <cell r="G318">
            <v>35432</v>
          </cell>
          <cell r="H318">
            <v>39084</v>
          </cell>
          <cell r="I318" t="str">
            <v>EUR</v>
          </cell>
          <cell r="J318">
            <v>1945249459.95</v>
          </cell>
          <cell r="K318">
            <v>7</v>
          </cell>
          <cell r="L318" t="str">
            <v>E</v>
          </cell>
          <cell r="M318">
            <v>37530</v>
          </cell>
          <cell r="N318">
            <v>37623</v>
          </cell>
          <cell r="O318">
            <v>826731020.48000002</v>
          </cell>
        </row>
        <row r="319">
          <cell r="A319" t="str">
            <v>GFPBK</v>
          </cell>
          <cell r="B319">
            <v>1</v>
          </cell>
          <cell r="C319" t="str">
            <v>CIN</v>
          </cell>
          <cell r="D319" t="str">
            <v>28779</v>
          </cell>
          <cell r="E319" t="str">
            <v>GFPBK;1;EFPDXA;1;stock de fp au</v>
          </cell>
          <cell r="F319">
            <v>35430</v>
          </cell>
          <cell r="G319">
            <v>35432</v>
          </cell>
          <cell r="H319">
            <v>39084</v>
          </cell>
          <cell r="I319" t="str">
            <v>EUR</v>
          </cell>
          <cell r="J319">
            <v>1945249459.95</v>
          </cell>
          <cell r="K319">
            <v>7</v>
          </cell>
          <cell r="L319" t="str">
            <v>E</v>
          </cell>
          <cell r="M319">
            <v>37623</v>
          </cell>
          <cell r="N319">
            <v>37712</v>
          </cell>
          <cell r="O319">
            <v>778099783.98000002</v>
          </cell>
        </row>
        <row r="320">
          <cell r="A320" t="str">
            <v>GFPBK</v>
          </cell>
          <cell r="B320">
            <v>1</v>
          </cell>
          <cell r="C320" t="str">
            <v>CIN</v>
          </cell>
          <cell r="D320" t="str">
            <v>28779</v>
          </cell>
          <cell r="E320" t="str">
            <v>GFPBK;1;EFPDXA;1;stock de fp au</v>
          </cell>
          <cell r="F320">
            <v>35430</v>
          </cell>
          <cell r="G320">
            <v>35432</v>
          </cell>
          <cell r="H320">
            <v>39084</v>
          </cell>
          <cell r="I320" t="str">
            <v>EUR</v>
          </cell>
          <cell r="J320">
            <v>1945249459.95</v>
          </cell>
          <cell r="K320">
            <v>7</v>
          </cell>
          <cell r="L320" t="str">
            <v>E</v>
          </cell>
          <cell r="M320">
            <v>37712</v>
          </cell>
          <cell r="N320">
            <v>37803</v>
          </cell>
          <cell r="O320">
            <v>729468547.48000002</v>
          </cell>
        </row>
        <row r="321">
          <cell r="A321" t="str">
            <v>GFPBK</v>
          </cell>
          <cell r="B321">
            <v>1</v>
          </cell>
          <cell r="C321" t="str">
            <v>CIN</v>
          </cell>
          <cell r="D321" t="str">
            <v>28779</v>
          </cell>
          <cell r="E321" t="str">
            <v>GFPBK;1;EFPDXA;1;stock de fp au</v>
          </cell>
          <cell r="F321">
            <v>35430</v>
          </cell>
          <cell r="G321">
            <v>35432</v>
          </cell>
          <cell r="H321">
            <v>39084</v>
          </cell>
          <cell r="I321" t="str">
            <v>EUR</v>
          </cell>
          <cell r="J321">
            <v>1945249459.95</v>
          </cell>
          <cell r="K321">
            <v>7</v>
          </cell>
          <cell r="L321" t="str">
            <v>E</v>
          </cell>
          <cell r="M321">
            <v>37803</v>
          </cell>
          <cell r="N321">
            <v>37895</v>
          </cell>
          <cell r="O321">
            <v>680837310.98000002</v>
          </cell>
        </row>
        <row r="322">
          <cell r="A322" t="str">
            <v>GFPBK</v>
          </cell>
          <cell r="B322">
            <v>1</v>
          </cell>
          <cell r="C322" t="str">
            <v>CIN</v>
          </cell>
          <cell r="D322" t="str">
            <v>28779</v>
          </cell>
          <cell r="E322" t="str">
            <v>GFPBK;1;EFPDXA;1;stock de fp au</v>
          </cell>
          <cell r="F322">
            <v>35430</v>
          </cell>
          <cell r="G322">
            <v>35432</v>
          </cell>
          <cell r="H322">
            <v>39084</v>
          </cell>
          <cell r="I322" t="str">
            <v>EUR</v>
          </cell>
          <cell r="J322">
            <v>1945249459.95</v>
          </cell>
          <cell r="K322">
            <v>7</v>
          </cell>
          <cell r="L322" t="str">
            <v>E</v>
          </cell>
          <cell r="M322">
            <v>37895</v>
          </cell>
          <cell r="N322">
            <v>37988</v>
          </cell>
          <cell r="O322">
            <v>632206074.48000002</v>
          </cell>
        </row>
        <row r="323">
          <cell r="A323" t="str">
            <v>GFPBK</v>
          </cell>
          <cell r="B323">
            <v>1</v>
          </cell>
          <cell r="C323" t="str">
            <v>CIN</v>
          </cell>
          <cell r="D323" t="str">
            <v>28779</v>
          </cell>
          <cell r="E323" t="str">
            <v>GFPBK;1;EFPDXA;1;stock de fp au</v>
          </cell>
          <cell r="F323">
            <v>35430</v>
          </cell>
          <cell r="G323">
            <v>35432</v>
          </cell>
          <cell r="H323">
            <v>39084</v>
          </cell>
          <cell r="I323" t="str">
            <v>EUR</v>
          </cell>
          <cell r="J323">
            <v>1945249459.95</v>
          </cell>
          <cell r="K323">
            <v>7</v>
          </cell>
          <cell r="L323" t="str">
            <v>E</v>
          </cell>
          <cell r="M323">
            <v>37988</v>
          </cell>
          <cell r="N323">
            <v>38078</v>
          </cell>
          <cell r="O323">
            <v>583574837.98000002</v>
          </cell>
        </row>
        <row r="324">
          <cell r="A324" t="str">
            <v>GFPBK</v>
          </cell>
          <cell r="B324">
            <v>1</v>
          </cell>
          <cell r="C324" t="str">
            <v>CIN</v>
          </cell>
          <cell r="D324" t="str">
            <v>28779</v>
          </cell>
          <cell r="E324" t="str">
            <v>GFPBK;1;EFPDXA;1;stock de fp au</v>
          </cell>
          <cell r="F324">
            <v>35430</v>
          </cell>
          <cell r="G324">
            <v>35432</v>
          </cell>
          <cell r="H324">
            <v>39084</v>
          </cell>
          <cell r="I324" t="str">
            <v>EUR</v>
          </cell>
          <cell r="J324">
            <v>1945249459.95</v>
          </cell>
          <cell r="K324">
            <v>7</v>
          </cell>
          <cell r="L324" t="str">
            <v>E</v>
          </cell>
          <cell r="M324">
            <v>38078</v>
          </cell>
          <cell r="N324">
            <v>38169</v>
          </cell>
          <cell r="O324">
            <v>534943601.49000001</v>
          </cell>
        </row>
        <row r="325">
          <cell r="A325" t="str">
            <v>GFPBK</v>
          </cell>
          <cell r="B325">
            <v>1</v>
          </cell>
          <cell r="C325" t="str">
            <v>CIN</v>
          </cell>
          <cell r="D325" t="str">
            <v>28779</v>
          </cell>
          <cell r="E325" t="str">
            <v>GFPBK;1;EFPDXA;1;stock de fp au</v>
          </cell>
          <cell r="F325">
            <v>35430</v>
          </cell>
          <cell r="G325">
            <v>35432</v>
          </cell>
          <cell r="H325">
            <v>39084</v>
          </cell>
          <cell r="I325" t="str">
            <v>EUR</v>
          </cell>
          <cell r="J325">
            <v>1945249459.95</v>
          </cell>
          <cell r="K325">
            <v>7</v>
          </cell>
          <cell r="L325" t="str">
            <v>E</v>
          </cell>
          <cell r="M325">
            <v>38169</v>
          </cell>
          <cell r="N325">
            <v>38261</v>
          </cell>
          <cell r="O325">
            <v>486312364.99000001</v>
          </cell>
        </row>
        <row r="326">
          <cell r="A326" t="str">
            <v>GFPBK</v>
          </cell>
          <cell r="B326">
            <v>1</v>
          </cell>
          <cell r="C326" t="str">
            <v>CIN</v>
          </cell>
          <cell r="D326" t="str">
            <v>28779</v>
          </cell>
          <cell r="E326" t="str">
            <v>GFPBK;1;EFPDXA;1;stock de fp au</v>
          </cell>
          <cell r="F326">
            <v>35430</v>
          </cell>
          <cell r="G326">
            <v>35432</v>
          </cell>
          <cell r="H326">
            <v>39084</v>
          </cell>
          <cell r="I326" t="str">
            <v>EUR</v>
          </cell>
          <cell r="J326">
            <v>1945249459.95</v>
          </cell>
          <cell r="K326">
            <v>7</v>
          </cell>
          <cell r="L326" t="str">
            <v>E</v>
          </cell>
          <cell r="M326">
            <v>38261</v>
          </cell>
          <cell r="N326">
            <v>38355</v>
          </cell>
          <cell r="O326">
            <v>437681128.49000001</v>
          </cell>
        </row>
        <row r="327">
          <cell r="A327" t="str">
            <v>GFPBK</v>
          </cell>
          <cell r="B327">
            <v>1</v>
          </cell>
          <cell r="C327" t="str">
            <v>CIN</v>
          </cell>
          <cell r="D327" t="str">
            <v>28779</v>
          </cell>
          <cell r="E327" t="str">
            <v>GFPBK;1;EFPDXA;1;stock de fp au</v>
          </cell>
          <cell r="F327">
            <v>35430</v>
          </cell>
          <cell r="G327">
            <v>35432</v>
          </cell>
          <cell r="H327">
            <v>39084</v>
          </cell>
          <cell r="I327" t="str">
            <v>EUR</v>
          </cell>
          <cell r="J327">
            <v>1945249459.95</v>
          </cell>
          <cell r="K327">
            <v>7</v>
          </cell>
          <cell r="L327" t="str">
            <v>E</v>
          </cell>
          <cell r="M327">
            <v>38355</v>
          </cell>
          <cell r="N327">
            <v>38443</v>
          </cell>
          <cell r="O327">
            <v>389049891.99000001</v>
          </cell>
        </row>
        <row r="328">
          <cell r="A328" t="str">
            <v>GFPBK</v>
          </cell>
          <cell r="B328">
            <v>1</v>
          </cell>
          <cell r="C328" t="str">
            <v>CIN</v>
          </cell>
          <cell r="D328" t="str">
            <v>28779</v>
          </cell>
          <cell r="E328" t="str">
            <v>GFPBK;1;EFPDXA;1;stock de fp au</v>
          </cell>
          <cell r="F328">
            <v>35430</v>
          </cell>
          <cell r="G328">
            <v>35432</v>
          </cell>
          <cell r="H328">
            <v>39084</v>
          </cell>
          <cell r="I328" t="str">
            <v>EUR</v>
          </cell>
          <cell r="J328">
            <v>1945249459.95</v>
          </cell>
          <cell r="K328">
            <v>7</v>
          </cell>
          <cell r="L328" t="str">
            <v>E</v>
          </cell>
          <cell r="M328">
            <v>38443</v>
          </cell>
          <cell r="N328">
            <v>38534</v>
          </cell>
          <cell r="O328">
            <v>340418655.49000001</v>
          </cell>
        </row>
        <row r="329">
          <cell r="A329" t="str">
            <v>GFPBK</v>
          </cell>
          <cell r="B329">
            <v>1</v>
          </cell>
          <cell r="C329" t="str">
            <v>CIN</v>
          </cell>
          <cell r="D329" t="str">
            <v>28779</v>
          </cell>
          <cell r="E329" t="str">
            <v>GFPBK;1;EFPDXA;1;stock de fp au</v>
          </cell>
          <cell r="F329">
            <v>35430</v>
          </cell>
          <cell r="G329">
            <v>35432</v>
          </cell>
          <cell r="H329">
            <v>39084</v>
          </cell>
          <cell r="I329" t="str">
            <v>EUR</v>
          </cell>
          <cell r="J329">
            <v>1945249459.95</v>
          </cell>
          <cell r="K329">
            <v>7</v>
          </cell>
          <cell r="L329" t="str">
            <v>E</v>
          </cell>
          <cell r="M329">
            <v>38534</v>
          </cell>
          <cell r="N329">
            <v>38628</v>
          </cell>
          <cell r="O329">
            <v>291787418.99000001</v>
          </cell>
        </row>
        <row r="330">
          <cell r="A330" t="str">
            <v>GFPBK</v>
          </cell>
          <cell r="B330">
            <v>1</v>
          </cell>
          <cell r="C330" t="str">
            <v>CIN</v>
          </cell>
          <cell r="D330" t="str">
            <v>28779</v>
          </cell>
          <cell r="E330" t="str">
            <v>GFPBK;1;EFPDXA;1;stock de fp au</v>
          </cell>
          <cell r="F330">
            <v>35430</v>
          </cell>
          <cell r="G330">
            <v>35432</v>
          </cell>
          <cell r="H330">
            <v>39084</v>
          </cell>
          <cell r="I330" t="str">
            <v>EUR</v>
          </cell>
          <cell r="J330">
            <v>1945249459.95</v>
          </cell>
          <cell r="K330">
            <v>7</v>
          </cell>
          <cell r="L330" t="str">
            <v>E</v>
          </cell>
          <cell r="M330">
            <v>38628</v>
          </cell>
          <cell r="N330">
            <v>38719</v>
          </cell>
          <cell r="O330">
            <v>243156182.49000001</v>
          </cell>
        </row>
        <row r="331">
          <cell r="A331" t="str">
            <v>GFPBK</v>
          </cell>
          <cell r="B331">
            <v>1</v>
          </cell>
          <cell r="C331" t="str">
            <v>CIN</v>
          </cell>
          <cell r="D331" t="str">
            <v>28779</v>
          </cell>
          <cell r="E331" t="str">
            <v>GFPBK;1;EFPDXA;1;stock de fp au</v>
          </cell>
          <cell r="F331">
            <v>35430</v>
          </cell>
          <cell r="G331">
            <v>35432</v>
          </cell>
          <cell r="H331">
            <v>39084</v>
          </cell>
          <cell r="I331" t="str">
            <v>EUR</v>
          </cell>
          <cell r="J331">
            <v>1945249459.95</v>
          </cell>
          <cell r="K331">
            <v>7</v>
          </cell>
          <cell r="L331" t="str">
            <v>E</v>
          </cell>
          <cell r="M331">
            <v>38719</v>
          </cell>
          <cell r="N331">
            <v>38810</v>
          </cell>
          <cell r="O331">
            <v>194524945.99000001</v>
          </cell>
        </row>
        <row r="332">
          <cell r="A332" t="str">
            <v>GFPBK</v>
          </cell>
          <cell r="B332">
            <v>1</v>
          </cell>
          <cell r="C332" t="str">
            <v>CIN</v>
          </cell>
          <cell r="D332" t="str">
            <v>28779</v>
          </cell>
          <cell r="E332" t="str">
            <v>GFPBK;1;EFPDXA;1;stock de fp au</v>
          </cell>
          <cell r="F332">
            <v>35430</v>
          </cell>
          <cell r="G332">
            <v>35432</v>
          </cell>
          <cell r="H332">
            <v>39084</v>
          </cell>
          <cell r="I332" t="str">
            <v>EUR</v>
          </cell>
          <cell r="J332">
            <v>1945249459.95</v>
          </cell>
          <cell r="K332">
            <v>7</v>
          </cell>
          <cell r="L332" t="str">
            <v>E</v>
          </cell>
          <cell r="M332">
            <v>38810</v>
          </cell>
          <cell r="N332">
            <v>38901</v>
          </cell>
          <cell r="O332">
            <v>145893709.5</v>
          </cell>
        </row>
        <row r="333">
          <cell r="A333" t="str">
            <v>GFPBK</v>
          </cell>
          <cell r="B333">
            <v>1</v>
          </cell>
          <cell r="C333" t="str">
            <v>CIN</v>
          </cell>
          <cell r="D333" t="str">
            <v>28779</v>
          </cell>
          <cell r="E333" t="str">
            <v>GFPBK;1;EFPDXA;1;stock de fp au</v>
          </cell>
          <cell r="F333">
            <v>35430</v>
          </cell>
          <cell r="G333">
            <v>35432</v>
          </cell>
          <cell r="H333">
            <v>39084</v>
          </cell>
          <cell r="I333" t="str">
            <v>EUR</v>
          </cell>
          <cell r="J333">
            <v>1945249459.95</v>
          </cell>
          <cell r="K333">
            <v>7</v>
          </cell>
          <cell r="L333" t="str">
            <v>E</v>
          </cell>
          <cell r="M333">
            <v>38901</v>
          </cell>
          <cell r="N333">
            <v>38992</v>
          </cell>
          <cell r="O333">
            <v>97262473</v>
          </cell>
        </row>
        <row r="334">
          <cell r="A334" t="str">
            <v>GFPBK</v>
          </cell>
          <cell r="B334">
            <v>1</v>
          </cell>
          <cell r="C334" t="str">
            <v>CIN</v>
          </cell>
          <cell r="D334" t="str">
            <v>28779</v>
          </cell>
          <cell r="E334" t="str">
            <v>GFPBK;1;EFPDXA;1;stock de fp au</v>
          </cell>
          <cell r="F334">
            <v>35430</v>
          </cell>
          <cell r="G334">
            <v>35432</v>
          </cell>
          <cell r="H334">
            <v>39084</v>
          </cell>
          <cell r="I334" t="str">
            <v>EUR</v>
          </cell>
          <cell r="J334">
            <v>1945249459.95</v>
          </cell>
          <cell r="K334">
            <v>7</v>
          </cell>
          <cell r="L334" t="str">
            <v>E</v>
          </cell>
          <cell r="M334">
            <v>38992</v>
          </cell>
          <cell r="N334">
            <v>39084</v>
          </cell>
          <cell r="O334">
            <v>48631236.5</v>
          </cell>
        </row>
        <row r="335">
          <cell r="A335" t="str">
            <v>GFPBK</v>
          </cell>
          <cell r="B335">
            <v>1</v>
          </cell>
          <cell r="C335" t="str">
            <v>CIN</v>
          </cell>
          <cell r="D335" t="str">
            <v>28791</v>
          </cell>
          <cell r="E335" t="str">
            <v>GFPBK;1;EFPDXA;1;flux fp 1/1/98</v>
          </cell>
          <cell r="F335">
            <v>36067</v>
          </cell>
          <cell r="G335">
            <v>36069</v>
          </cell>
          <cell r="H335">
            <v>39722</v>
          </cell>
          <cell r="I335" t="str">
            <v>EUR</v>
          </cell>
          <cell r="J335">
            <v>78663692.890000001</v>
          </cell>
          <cell r="K335">
            <v>4.3224999999999998</v>
          </cell>
          <cell r="L335" t="str">
            <v>E</v>
          </cell>
          <cell r="M335">
            <v>36069</v>
          </cell>
          <cell r="N335">
            <v>36434</v>
          </cell>
          <cell r="O335">
            <v>78663692.890000001</v>
          </cell>
        </row>
        <row r="336">
          <cell r="A336" t="str">
            <v>GFPBK</v>
          </cell>
          <cell r="B336">
            <v>1</v>
          </cell>
          <cell r="C336" t="str">
            <v>CIN</v>
          </cell>
          <cell r="D336" t="str">
            <v>28791</v>
          </cell>
          <cell r="E336" t="str">
            <v>GFPBK;1;EFPDXA;1;flux fp 1/1/98</v>
          </cell>
          <cell r="F336">
            <v>36067</v>
          </cell>
          <cell r="G336">
            <v>36069</v>
          </cell>
          <cell r="H336">
            <v>39722</v>
          </cell>
          <cell r="I336" t="str">
            <v>EUR</v>
          </cell>
          <cell r="J336">
            <v>78663692.890000001</v>
          </cell>
          <cell r="K336">
            <v>4.3224999999999998</v>
          </cell>
          <cell r="L336" t="str">
            <v>E</v>
          </cell>
          <cell r="M336">
            <v>36434</v>
          </cell>
          <cell r="N336">
            <v>36801</v>
          </cell>
          <cell r="O336">
            <v>78663692.890000001</v>
          </cell>
        </row>
        <row r="337">
          <cell r="A337" t="str">
            <v>GFPBK</v>
          </cell>
          <cell r="B337">
            <v>1</v>
          </cell>
          <cell r="C337" t="str">
            <v>CIN</v>
          </cell>
          <cell r="D337" t="str">
            <v>28791</v>
          </cell>
          <cell r="E337" t="str">
            <v>GFPBK;1;EFPDXA;1;flux fp 1/1/98</v>
          </cell>
          <cell r="F337">
            <v>36067</v>
          </cell>
          <cell r="G337">
            <v>36069</v>
          </cell>
          <cell r="H337">
            <v>39722</v>
          </cell>
          <cell r="I337" t="str">
            <v>EUR</v>
          </cell>
          <cell r="J337">
            <v>78663692.890000001</v>
          </cell>
          <cell r="K337">
            <v>4.3224999999999998</v>
          </cell>
          <cell r="L337" t="str">
            <v>E</v>
          </cell>
          <cell r="M337">
            <v>36801</v>
          </cell>
          <cell r="N337">
            <v>37165</v>
          </cell>
          <cell r="O337">
            <v>78663692.890000001</v>
          </cell>
        </row>
        <row r="338">
          <cell r="A338" t="str">
            <v>GFPBK</v>
          </cell>
          <cell r="B338">
            <v>1</v>
          </cell>
          <cell r="C338" t="str">
            <v>CIN</v>
          </cell>
          <cell r="D338" t="str">
            <v>28791</v>
          </cell>
          <cell r="E338" t="str">
            <v>GFPBK;1;EFPDXA;1;flux fp 1/1/98</v>
          </cell>
          <cell r="F338">
            <v>36067</v>
          </cell>
          <cell r="G338">
            <v>36069</v>
          </cell>
          <cell r="H338">
            <v>39722</v>
          </cell>
          <cell r="I338" t="str">
            <v>EUR</v>
          </cell>
          <cell r="J338">
            <v>78663692.890000001</v>
          </cell>
          <cell r="K338">
            <v>4.3224999999999998</v>
          </cell>
          <cell r="L338" t="str">
            <v>E</v>
          </cell>
          <cell r="M338">
            <v>37165</v>
          </cell>
          <cell r="N338">
            <v>37530</v>
          </cell>
          <cell r="O338">
            <v>78663692.890000001</v>
          </cell>
        </row>
        <row r="339">
          <cell r="A339" t="str">
            <v>GFPBK</v>
          </cell>
          <cell r="B339">
            <v>1</v>
          </cell>
          <cell r="C339" t="str">
            <v>CIN</v>
          </cell>
          <cell r="D339" t="str">
            <v>28791</v>
          </cell>
          <cell r="E339" t="str">
            <v>GFPBK;1;EFPDXA;1;flux fp 1/1/98</v>
          </cell>
          <cell r="F339">
            <v>36067</v>
          </cell>
          <cell r="G339">
            <v>36069</v>
          </cell>
          <cell r="H339">
            <v>39722</v>
          </cell>
          <cell r="I339" t="str">
            <v>EUR</v>
          </cell>
          <cell r="J339">
            <v>78663692.890000001</v>
          </cell>
          <cell r="K339">
            <v>4.3224999999999998</v>
          </cell>
          <cell r="L339" t="str">
            <v>E</v>
          </cell>
          <cell r="M339">
            <v>37530</v>
          </cell>
          <cell r="N339">
            <v>37895</v>
          </cell>
          <cell r="O339">
            <v>78663692.890000001</v>
          </cell>
        </row>
        <row r="340">
          <cell r="A340" t="str">
            <v>GFPBK</v>
          </cell>
          <cell r="B340">
            <v>1</v>
          </cell>
          <cell r="C340" t="str">
            <v>CIN</v>
          </cell>
          <cell r="D340" t="str">
            <v>28791</v>
          </cell>
          <cell r="E340" t="str">
            <v>GFPBK;1;EFPDXA;1;flux fp 1/1/98</v>
          </cell>
          <cell r="F340">
            <v>36067</v>
          </cell>
          <cell r="G340">
            <v>36069</v>
          </cell>
          <cell r="H340">
            <v>39722</v>
          </cell>
          <cell r="I340" t="str">
            <v>EUR</v>
          </cell>
          <cell r="J340">
            <v>78663692.890000001</v>
          </cell>
          <cell r="K340">
            <v>4.3224999999999998</v>
          </cell>
          <cell r="L340" t="str">
            <v>E</v>
          </cell>
          <cell r="M340">
            <v>37895</v>
          </cell>
          <cell r="N340">
            <v>38261</v>
          </cell>
          <cell r="O340">
            <v>78663692.890000001</v>
          </cell>
        </row>
        <row r="341">
          <cell r="A341" t="str">
            <v>GFPBK</v>
          </cell>
          <cell r="B341">
            <v>1</v>
          </cell>
          <cell r="C341" t="str">
            <v>CIN</v>
          </cell>
          <cell r="D341" t="str">
            <v>28791</v>
          </cell>
          <cell r="E341" t="str">
            <v>GFPBK;1;EFPDXA;1;flux fp 1/1/98</v>
          </cell>
          <cell r="F341">
            <v>36067</v>
          </cell>
          <cell r="G341">
            <v>36069</v>
          </cell>
          <cell r="H341">
            <v>39722</v>
          </cell>
          <cell r="I341" t="str">
            <v>EUR</v>
          </cell>
          <cell r="J341">
            <v>78663692.890000001</v>
          </cell>
          <cell r="K341">
            <v>4.3224999999999998</v>
          </cell>
          <cell r="L341" t="str">
            <v>E</v>
          </cell>
          <cell r="M341">
            <v>38261</v>
          </cell>
          <cell r="N341">
            <v>38628</v>
          </cell>
          <cell r="O341">
            <v>78663692.890000001</v>
          </cell>
        </row>
        <row r="342">
          <cell r="A342" t="str">
            <v>GFPBK</v>
          </cell>
          <cell r="B342">
            <v>1</v>
          </cell>
          <cell r="C342" t="str">
            <v>CIN</v>
          </cell>
          <cell r="D342" t="str">
            <v>28791</v>
          </cell>
          <cell r="E342" t="str">
            <v>GFPBK;1;EFPDXA;1;flux fp 1/1/98</v>
          </cell>
          <cell r="F342">
            <v>36067</v>
          </cell>
          <cell r="G342">
            <v>36069</v>
          </cell>
          <cell r="H342">
            <v>39722</v>
          </cell>
          <cell r="I342" t="str">
            <v>EUR</v>
          </cell>
          <cell r="J342">
            <v>78663692.890000001</v>
          </cell>
          <cell r="K342">
            <v>4.3224999999999998</v>
          </cell>
          <cell r="L342" t="str">
            <v>E</v>
          </cell>
          <cell r="M342">
            <v>38628</v>
          </cell>
          <cell r="N342">
            <v>38992</v>
          </cell>
          <cell r="O342">
            <v>78663692.890000001</v>
          </cell>
        </row>
        <row r="343">
          <cell r="A343" t="str">
            <v>GFPBK</v>
          </cell>
          <cell r="B343">
            <v>1</v>
          </cell>
          <cell r="C343" t="str">
            <v>CIN</v>
          </cell>
          <cell r="D343" t="str">
            <v>28791</v>
          </cell>
          <cell r="E343" t="str">
            <v>GFPBK;1;EFPDXA;1;flux fp 1/1/98</v>
          </cell>
          <cell r="F343">
            <v>36067</v>
          </cell>
          <cell r="G343">
            <v>36069</v>
          </cell>
          <cell r="H343">
            <v>39722</v>
          </cell>
          <cell r="I343" t="str">
            <v>EUR</v>
          </cell>
          <cell r="J343">
            <v>78663692.890000001</v>
          </cell>
          <cell r="K343">
            <v>4.3224999999999998</v>
          </cell>
          <cell r="L343" t="str">
            <v>E</v>
          </cell>
          <cell r="M343">
            <v>38992</v>
          </cell>
          <cell r="N343">
            <v>39356</v>
          </cell>
          <cell r="O343">
            <v>78663692.890000001</v>
          </cell>
        </row>
        <row r="344">
          <cell r="A344" t="str">
            <v>GFPBK</v>
          </cell>
          <cell r="B344">
            <v>1</v>
          </cell>
          <cell r="C344" t="str">
            <v>CIN</v>
          </cell>
          <cell r="D344" t="str">
            <v>28791</v>
          </cell>
          <cell r="E344" t="str">
            <v>GFPBK;1;EFPDXA;1;flux fp 1/1/98</v>
          </cell>
          <cell r="F344">
            <v>36067</v>
          </cell>
          <cell r="G344">
            <v>36069</v>
          </cell>
          <cell r="H344">
            <v>39722</v>
          </cell>
          <cell r="I344" t="str">
            <v>EUR</v>
          </cell>
          <cell r="J344">
            <v>78663692.890000001</v>
          </cell>
          <cell r="K344">
            <v>4.3224999999999998</v>
          </cell>
          <cell r="L344" t="str">
            <v>E</v>
          </cell>
          <cell r="M344">
            <v>39356</v>
          </cell>
          <cell r="N344">
            <v>39722</v>
          </cell>
          <cell r="O344">
            <v>78663692.890000001</v>
          </cell>
        </row>
        <row r="345">
          <cell r="A345" t="str">
            <v>GFPBK</v>
          </cell>
          <cell r="B345">
            <v>1</v>
          </cell>
          <cell r="C345" t="str">
            <v>CIN</v>
          </cell>
          <cell r="D345" t="str">
            <v>28792</v>
          </cell>
          <cell r="E345" t="str">
            <v>ALMTF;1;GFPBK;1;flux de fp du 1/</v>
          </cell>
          <cell r="F345">
            <v>36067</v>
          </cell>
          <cell r="G345">
            <v>36069</v>
          </cell>
          <cell r="H345">
            <v>43374</v>
          </cell>
          <cell r="I345" t="str">
            <v>EUR</v>
          </cell>
          <cell r="J345">
            <v>30032456.399999999</v>
          </cell>
          <cell r="K345">
            <v>4.8674999999999997</v>
          </cell>
          <cell r="L345" t="str">
            <v>P</v>
          </cell>
          <cell r="M345">
            <v>36069</v>
          </cell>
          <cell r="N345">
            <v>36434</v>
          </cell>
          <cell r="O345">
            <v>30032456.399999999</v>
          </cell>
        </row>
        <row r="346">
          <cell r="A346" t="str">
            <v>GFPBK</v>
          </cell>
          <cell r="B346">
            <v>1</v>
          </cell>
          <cell r="C346" t="str">
            <v>CIN</v>
          </cell>
          <cell r="D346" t="str">
            <v>28792</v>
          </cell>
          <cell r="E346" t="str">
            <v>ALMTF;1;GFPBK;1;flux de fp du 1/</v>
          </cell>
          <cell r="F346">
            <v>36067</v>
          </cell>
          <cell r="G346">
            <v>36069</v>
          </cell>
          <cell r="H346">
            <v>43374</v>
          </cell>
          <cell r="I346" t="str">
            <v>EUR</v>
          </cell>
          <cell r="J346">
            <v>30032456.399999999</v>
          </cell>
          <cell r="K346">
            <v>4.8674999999999997</v>
          </cell>
          <cell r="L346" t="str">
            <v>P</v>
          </cell>
          <cell r="M346">
            <v>36434</v>
          </cell>
          <cell r="N346">
            <v>36801</v>
          </cell>
          <cell r="O346">
            <v>30032456.399999999</v>
          </cell>
        </row>
        <row r="347">
          <cell r="A347" t="str">
            <v>GFPBK</v>
          </cell>
          <cell r="B347">
            <v>1</v>
          </cell>
          <cell r="C347" t="str">
            <v>CIN</v>
          </cell>
          <cell r="D347" t="str">
            <v>28792</v>
          </cell>
          <cell r="E347" t="str">
            <v>ALMTF;1;GFPBK;1;flux de fp du 1/</v>
          </cell>
          <cell r="F347">
            <v>36067</v>
          </cell>
          <cell r="G347">
            <v>36069</v>
          </cell>
          <cell r="H347">
            <v>43374</v>
          </cell>
          <cell r="I347" t="str">
            <v>EUR</v>
          </cell>
          <cell r="J347">
            <v>30032456.399999999</v>
          </cell>
          <cell r="K347">
            <v>4.8674999999999997</v>
          </cell>
          <cell r="L347" t="str">
            <v>P</v>
          </cell>
          <cell r="M347">
            <v>36801</v>
          </cell>
          <cell r="N347">
            <v>37165</v>
          </cell>
          <cell r="O347">
            <v>30032456.399999999</v>
          </cell>
        </row>
        <row r="348">
          <cell r="A348" t="str">
            <v>GFPBK</v>
          </cell>
          <cell r="B348">
            <v>1</v>
          </cell>
          <cell r="C348" t="str">
            <v>CIN</v>
          </cell>
          <cell r="D348" t="str">
            <v>28792</v>
          </cell>
          <cell r="E348" t="str">
            <v>ALMTF;1;GFPBK;1;flux de fp du 1/</v>
          </cell>
          <cell r="F348">
            <v>36067</v>
          </cell>
          <cell r="G348">
            <v>36069</v>
          </cell>
          <cell r="H348">
            <v>43374</v>
          </cell>
          <cell r="I348" t="str">
            <v>EUR</v>
          </cell>
          <cell r="J348">
            <v>30032456.399999999</v>
          </cell>
          <cell r="K348">
            <v>4.8674999999999997</v>
          </cell>
          <cell r="L348" t="str">
            <v>P</v>
          </cell>
          <cell r="M348">
            <v>37165</v>
          </cell>
          <cell r="N348">
            <v>37530</v>
          </cell>
          <cell r="O348">
            <v>30032456.399999999</v>
          </cell>
        </row>
        <row r="349">
          <cell r="A349" t="str">
            <v>GFPBK</v>
          </cell>
          <cell r="B349">
            <v>1</v>
          </cell>
          <cell r="C349" t="str">
            <v>CIN</v>
          </cell>
          <cell r="D349" t="str">
            <v>28792</v>
          </cell>
          <cell r="E349" t="str">
            <v>ALMTF;1;GFPBK;1;flux de fp du 1/</v>
          </cell>
          <cell r="F349">
            <v>36067</v>
          </cell>
          <cell r="G349">
            <v>36069</v>
          </cell>
          <cell r="H349">
            <v>43374</v>
          </cell>
          <cell r="I349" t="str">
            <v>EUR</v>
          </cell>
          <cell r="J349">
            <v>30032456.399999999</v>
          </cell>
          <cell r="K349">
            <v>4.8674999999999997</v>
          </cell>
          <cell r="L349" t="str">
            <v>P</v>
          </cell>
          <cell r="M349">
            <v>37530</v>
          </cell>
          <cell r="N349">
            <v>37895</v>
          </cell>
          <cell r="O349">
            <v>30032456.399999999</v>
          </cell>
        </row>
        <row r="350">
          <cell r="A350" t="str">
            <v>GFPBK</v>
          </cell>
          <cell r="B350">
            <v>1</v>
          </cell>
          <cell r="C350" t="str">
            <v>CIN</v>
          </cell>
          <cell r="D350" t="str">
            <v>28792</v>
          </cell>
          <cell r="E350" t="str">
            <v>ALMTF;1;GFPBK;1;flux de fp du 1/</v>
          </cell>
          <cell r="F350">
            <v>36067</v>
          </cell>
          <cell r="G350">
            <v>36069</v>
          </cell>
          <cell r="H350">
            <v>43374</v>
          </cell>
          <cell r="I350" t="str">
            <v>EUR</v>
          </cell>
          <cell r="J350">
            <v>30032456.399999999</v>
          </cell>
          <cell r="K350">
            <v>4.8674999999999997</v>
          </cell>
          <cell r="L350" t="str">
            <v>P</v>
          </cell>
          <cell r="M350">
            <v>37895</v>
          </cell>
          <cell r="N350">
            <v>38261</v>
          </cell>
          <cell r="O350">
            <v>30032456.399999999</v>
          </cell>
        </row>
        <row r="351">
          <cell r="A351" t="str">
            <v>GFPBK</v>
          </cell>
          <cell r="B351">
            <v>1</v>
          </cell>
          <cell r="C351" t="str">
            <v>CIN</v>
          </cell>
          <cell r="D351" t="str">
            <v>28792</v>
          </cell>
          <cell r="E351" t="str">
            <v>ALMTF;1;GFPBK;1;flux de fp du 1/</v>
          </cell>
          <cell r="F351">
            <v>36067</v>
          </cell>
          <cell r="G351">
            <v>36069</v>
          </cell>
          <cell r="H351">
            <v>43374</v>
          </cell>
          <cell r="I351" t="str">
            <v>EUR</v>
          </cell>
          <cell r="J351">
            <v>30032456.399999999</v>
          </cell>
          <cell r="K351">
            <v>4.8674999999999997</v>
          </cell>
          <cell r="L351" t="str">
            <v>P</v>
          </cell>
          <cell r="M351">
            <v>38261</v>
          </cell>
          <cell r="N351">
            <v>38628</v>
          </cell>
          <cell r="O351">
            <v>30032456.399999999</v>
          </cell>
        </row>
        <row r="352">
          <cell r="A352" t="str">
            <v>GFPBK</v>
          </cell>
          <cell r="B352">
            <v>1</v>
          </cell>
          <cell r="C352" t="str">
            <v>CIN</v>
          </cell>
          <cell r="D352" t="str">
            <v>28792</v>
          </cell>
          <cell r="E352" t="str">
            <v>ALMTF;1;GFPBK;1;flux de fp du 1/</v>
          </cell>
          <cell r="F352">
            <v>36067</v>
          </cell>
          <cell r="G352">
            <v>36069</v>
          </cell>
          <cell r="H352">
            <v>43374</v>
          </cell>
          <cell r="I352" t="str">
            <v>EUR</v>
          </cell>
          <cell r="J352">
            <v>30032456.399999999</v>
          </cell>
          <cell r="K352">
            <v>4.8674999999999997</v>
          </cell>
          <cell r="L352" t="str">
            <v>P</v>
          </cell>
          <cell r="M352">
            <v>38628</v>
          </cell>
          <cell r="N352">
            <v>38992</v>
          </cell>
          <cell r="O352">
            <v>30032456.399999999</v>
          </cell>
        </row>
        <row r="353">
          <cell r="A353" t="str">
            <v>GFPBK</v>
          </cell>
          <cell r="B353">
            <v>1</v>
          </cell>
          <cell r="C353" t="str">
            <v>CIN</v>
          </cell>
          <cell r="D353" t="str">
            <v>28792</v>
          </cell>
          <cell r="E353" t="str">
            <v>ALMTF;1;GFPBK;1;flux de fp du 1/</v>
          </cell>
          <cell r="F353">
            <v>36067</v>
          </cell>
          <cell r="G353">
            <v>36069</v>
          </cell>
          <cell r="H353">
            <v>43374</v>
          </cell>
          <cell r="I353" t="str">
            <v>EUR</v>
          </cell>
          <cell r="J353">
            <v>30032456.399999999</v>
          </cell>
          <cell r="K353">
            <v>4.8674999999999997</v>
          </cell>
          <cell r="L353" t="str">
            <v>P</v>
          </cell>
          <cell r="M353">
            <v>38992</v>
          </cell>
          <cell r="N353">
            <v>39356</v>
          </cell>
          <cell r="O353">
            <v>30032456.399999999</v>
          </cell>
        </row>
        <row r="354">
          <cell r="A354" t="str">
            <v>GFPBK</v>
          </cell>
          <cell r="B354">
            <v>1</v>
          </cell>
          <cell r="C354" t="str">
            <v>CIN</v>
          </cell>
          <cell r="D354" t="str">
            <v>28792</v>
          </cell>
          <cell r="E354" t="str">
            <v>ALMTF;1;GFPBK;1;flux de fp du 1/</v>
          </cell>
          <cell r="F354">
            <v>36067</v>
          </cell>
          <cell r="G354">
            <v>36069</v>
          </cell>
          <cell r="H354">
            <v>43374</v>
          </cell>
          <cell r="I354" t="str">
            <v>EUR</v>
          </cell>
          <cell r="J354">
            <v>30032456.399999999</v>
          </cell>
          <cell r="K354">
            <v>4.8674999999999997</v>
          </cell>
          <cell r="L354" t="str">
            <v>P</v>
          </cell>
          <cell r="M354">
            <v>39356</v>
          </cell>
          <cell r="N354">
            <v>39722</v>
          </cell>
          <cell r="O354">
            <v>30032456.399999999</v>
          </cell>
        </row>
        <row r="355">
          <cell r="A355" t="str">
            <v>GFPBK</v>
          </cell>
          <cell r="B355">
            <v>1</v>
          </cell>
          <cell r="C355" t="str">
            <v>CIN</v>
          </cell>
          <cell r="D355" t="str">
            <v>28792</v>
          </cell>
          <cell r="E355" t="str">
            <v>ALMTF;1;GFPBK;1;flux de fp du 1/</v>
          </cell>
          <cell r="F355">
            <v>36067</v>
          </cell>
          <cell r="G355">
            <v>36069</v>
          </cell>
          <cell r="H355">
            <v>43374</v>
          </cell>
          <cell r="I355" t="str">
            <v>EUR</v>
          </cell>
          <cell r="J355">
            <v>30032456.399999999</v>
          </cell>
          <cell r="K355">
            <v>4.8674999999999997</v>
          </cell>
          <cell r="L355" t="str">
            <v>P</v>
          </cell>
          <cell r="M355">
            <v>39722</v>
          </cell>
          <cell r="N355">
            <v>40087</v>
          </cell>
          <cell r="O355">
            <v>30032456.399999999</v>
          </cell>
        </row>
        <row r="356">
          <cell r="A356" t="str">
            <v>GFPBK</v>
          </cell>
          <cell r="B356">
            <v>1</v>
          </cell>
          <cell r="C356" t="str">
            <v>CIN</v>
          </cell>
          <cell r="D356" t="str">
            <v>28792</v>
          </cell>
          <cell r="E356" t="str">
            <v>ALMTF;1;GFPBK;1;flux de fp du 1/</v>
          </cell>
          <cell r="F356">
            <v>36067</v>
          </cell>
          <cell r="G356">
            <v>36069</v>
          </cell>
          <cell r="H356">
            <v>43374</v>
          </cell>
          <cell r="I356" t="str">
            <v>EUR</v>
          </cell>
          <cell r="J356">
            <v>30032456.399999999</v>
          </cell>
          <cell r="K356">
            <v>4.8674999999999997</v>
          </cell>
          <cell r="L356" t="str">
            <v>P</v>
          </cell>
          <cell r="M356">
            <v>40087</v>
          </cell>
          <cell r="N356">
            <v>40452</v>
          </cell>
          <cell r="O356">
            <v>30032456.399999999</v>
          </cell>
        </row>
        <row r="357">
          <cell r="A357" t="str">
            <v>GFPBK</v>
          </cell>
          <cell r="B357">
            <v>1</v>
          </cell>
          <cell r="C357" t="str">
            <v>CIN</v>
          </cell>
          <cell r="D357" t="str">
            <v>28792</v>
          </cell>
          <cell r="E357" t="str">
            <v>ALMTF;1;GFPBK;1;flux de fp du 1/</v>
          </cell>
          <cell r="F357">
            <v>36067</v>
          </cell>
          <cell r="G357">
            <v>36069</v>
          </cell>
          <cell r="H357">
            <v>43374</v>
          </cell>
          <cell r="I357" t="str">
            <v>EUR</v>
          </cell>
          <cell r="J357">
            <v>30032456.399999999</v>
          </cell>
          <cell r="K357">
            <v>4.8674999999999997</v>
          </cell>
          <cell r="L357" t="str">
            <v>P</v>
          </cell>
          <cell r="M357">
            <v>40452</v>
          </cell>
          <cell r="N357">
            <v>40819</v>
          </cell>
          <cell r="O357">
            <v>30032456.399999999</v>
          </cell>
        </row>
        <row r="358">
          <cell r="A358" t="str">
            <v>GFPBK</v>
          </cell>
          <cell r="B358">
            <v>1</v>
          </cell>
          <cell r="C358" t="str">
            <v>CIN</v>
          </cell>
          <cell r="D358" t="str">
            <v>28792</v>
          </cell>
          <cell r="E358" t="str">
            <v>ALMTF;1;GFPBK;1;flux de fp du 1/</v>
          </cell>
          <cell r="F358">
            <v>36067</v>
          </cell>
          <cell r="G358">
            <v>36069</v>
          </cell>
          <cell r="H358">
            <v>43374</v>
          </cell>
          <cell r="I358" t="str">
            <v>EUR</v>
          </cell>
          <cell r="J358">
            <v>30032456.399999999</v>
          </cell>
          <cell r="K358">
            <v>4.8674999999999997</v>
          </cell>
          <cell r="L358" t="str">
            <v>P</v>
          </cell>
          <cell r="M358">
            <v>40819</v>
          </cell>
          <cell r="N358">
            <v>41183</v>
          </cell>
          <cell r="O358">
            <v>30032456.399999999</v>
          </cell>
        </row>
        <row r="359">
          <cell r="A359" t="str">
            <v>GFPBK</v>
          </cell>
          <cell r="B359">
            <v>1</v>
          </cell>
          <cell r="C359" t="str">
            <v>CIN</v>
          </cell>
          <cell r="D359" t="str">
            <v>28792</v>
          </cell>
          <cell r="E359" t="str">
            <v>ALMTF;1;GFPBK;1;flux de fp du 1/</v>
          </cell>
          <cell r="F359">
            <v>36067</v>
          </cell>
          <cell r="G359">
            <v>36069</v>
          </cell>
          <cell r="H359">
            <v>43374</v>
          </cell>
          <cell r="I359" t="str">
            <v>EUR</v>
          </cell>
          <cell r="J359">
            <v>30032456.399999999</v>
          </cell>
          <cell r="K359">
            <v>4.8674999999999997</v>
          </cell>
          <cell r="L359" t="str">
            <v>P</v>
          </cell>
          <cell r="M359">
            <v>41183</v>
          </cell>
          <cell r="N359">
            <v>41548</v>
          </cell>
          <cell r="O359">
            <v>30032456.399999999</v>
          </cell>
        </row>
        <row r="360">
          <cell r="A360" t="str">
            <v>GFPBK</v>
          </cell>
          <cell r="B360">
            <v>1</v>
          </cell>
          <cell r="C360" t="str">
            <v>CIN</v>
          </cell>
          <cell r="D360" t="str">
            <v>28792</v>
          </cell>
          <cell r="E360" t="str">
            <v>ALMTF;1;GFPBK;1;flux de fp du 1/</v>
          </cell>
          <cell r="F360">
            <v>36067</v>
          </cell>
          <cell r="G360">
            <v>36069</v>
          </cell>
          <cell r="H360">
            <v>43374</v>
          </cell>
          <cell r="I360" t="str">
            <v>EUR</v>
          </cell>
          <cell r="J360">
            <v>30032456.399999999</v>
          </cell>
          <cell r="K360">
            <v>4.8674999999999997</v>
          </cell>
          <cell r="L360" t="str">
            <v>P</v>
          </cell>
          <cell r="M360">
            <v>41548</v>
          </cell>
          <cell r="N360">
            <v>41913</v>
          </cell>
          <cell r="O360">
            <v>30032456.399999999</v>
          </cell>
        </row>
        <row r="361">
          <cell r="A361" t="str">
            <v>GFPBK</v>
          </cell>
          <cell r="B361">
            <v>1</v>
          </cell>
          <cell r="C361" t="str">
            <v>CIN</v>
          </cell>
          <cell r="D361" t="str">
            <v>28792</v>
          </cell>
          <cell r="E361" t="str">
            <v>ALMTF;1;GFPBK;1;flux de fp du 1/</v>
          </cell>
          <cell r="F361">
            <v>36067</v>
          </cell>
          <cell r="G361">
            <v>36069</v>
          </cell>
          <cell r="H361">
            <v>43374</v>
          </cell>
          <cell r="I361" t="str">
            <v>EUR</v>
          </cell>
          <cell r="J361">
            <v>30032456.399999999</v>
          </cell>
          <cell r="K361">
            <v>4.8674999999999997</v>
          </cell>
          <cell r="L361" t="str">
            <v>P</v>
          </cell>
          <cell r="M361">
            <v>41913</v>
          </cell>
          <cell r="N361">
            <v>42278</v>
          </cell>
          <cell r="O361">
            <v>30032456.399999999</v>
          </cell>
        </row>
        <row r="362">
          <cell r="A362" t="str">
            <v>GFPBK</v>
          </cell>
          <cell r="B362">
            <v>1</v>
          </cell>
          <cell r="C362" t="str">
            <v>CIN</v>
          </cell>
          <cell r="D362" t="str">
            <v>28792</v>
          </cell>
          <cell r="E362" t="str">
            <v>ALMTF;1;GFPBK;1;flux de fp du 1/</v>
          </cell>
          <cell r="F362">
            <v>36067</v>
          </cell>
          <cell r="G362">
            <v>36069</v>
          </cell>
          <cell r="H362">
            <v>43374</v>
          </cell>
          <cell r="I362" t="str">
            <v>EUR</v>
          </cell>
          <cell r="J362">
            <v>30032456.399999999</v>
          </cell>
          <cell r="K362">
            <v>4.8674999999999997</v>
          </cell>
          <cell r="L362" t="str">
            <v>P</v>
          </cell>
          <cell r="M362">
            <v>42278</v>
          </cell>
          <cell r="N362">
            <v>42646</v>
          </cell>
          <cell r="O362">
            <v>30032456.399999999</v>
          </cell>
        </row>
        <row r="363">
          <cell r="A363" t="str">
            <v>GFPBK</v>
          </cell>
          <cell r="B363">
            <v>1</v>
          </cell>
          <cell r="C363" t="str">
            <v>CIN</v>
          </cell>
          <cell r="D363" t="str">
            <v>28792</v>
          </cell>
          <cell r="E363" t="str">
            <v>ALMTF;1;GFPBK;1;flux de fp du 1/</v>
          </cell>
          <cell r="F363">
            <v>36067</v>
          </cell>
          <cell r="G363">
            <v>36069</v>
          </cell>
          <cell r="H363">
            <v>43374</v>
          </cell>
          <cell r="I363" t="str">
            <v>EUR</v>
          </cell>
          <cell r="J363">
            <v>30032456.399999999</v>
          </cell>
          <cell r="K363">
            <v>4.8674999999999997</v>
          </cell>
          <cell r="L363" t="str">
            <v>P</v>
          </cell>
          <cell r="M363">
            <v>42646</v>
          </cell>
          <cell r="N363">
            <v>43010</v>
          </cell>
          <cell r="O363">
            <v>30032456.399999999</v>
          </cell>
        </row>
        <row r="364">
          <cell r="A364" t="str">
            <v>GFPBK</v>
          </cell>
          <cell r="B364">
            <v>1</v>
          </cell>
          <cell r="C364" t="str">
            <v>CIN</v>
          </cell>
          <cell r="D364" t="str">
            <v>28792</v>
          </cell>
          <cell r="E364" t="str">
            <v>ALMTF;1;GFPBK;1;flux de fp du 1/</v>
          </cell>
          <cell r="F364">
            <v>36067</v>
          </cell>
          <cell r="G364">
            <v>36069</v>
          </cell>
          <cell r="H364">
            <v>43374</v>
          </cell>
          <cell r="I364" t="str">
            <v>EUR</v>
          </cell>
          <cell r="J364">
            <v>30032456.399999999</v>
          </cell>
          <cell r="K364">
            <v>4.8674999999999997</v>
          </cell>
          <cell r="L364" t="str">
            <v>P</v>
          </cell>
          <cell r="M364">
            <v>43010</v>
          </cell>
          <cell r="N364">
            <v>43374</v>
          </cell>
          <cell r="O364">
            <v>30032456.399999999</v>
          </cell>
        </row>
        <row r="365">
          <cell r="A365" t="str">
            <v>GFPBK</v>
          </cell>
          <cell r="B365">
            <v>1</v>
          </cell>
          <cell r="C365" t="str">
            <v>CIN</v>
          </cell>
          <cell r="D365" t="str">
            <v>29127</v>
          </cell>
          <cell r="E365" t="str">
            <v>GFPBK;1;ALMTF;1;dbl;102703</v>
          </cell>
          <cell r="F365">
            <v>36138</v>
          </cell>
          <cell r="G365">
            <v>36164</v>
          </cell>
          <cell r="H365">
            <v>41276</v>
          </cell>
          <cell r="I365" t="str">
            <v>EUR</v>
          </cell>
          <cell r="J365">
            <v>84027321.909999996</v>
          </cell>
          <cell r="K365">
            <v>4.4775</v>
          </cell>
          <cell r="L365" t="str">
            <v>E</v>
          </cell>
          <cell r="M365">
            <v>36164</v>
          </cell>
          <cell r="N365">
            <v>36528</v>
          </cell>
          <cell r="O365">
            <v>84027321.909999996</v>
          </cell>
        </row>
        <row r="366">
          <cell r="A366" t="str">
            <v>GFPBK</v>
          </cell>
          <cell r="B366">
            <v>1</v>
          </cell>
          <cell r="C366" t="str">
            <v>CIN</v>
          </cell>
          <cell r="D366" t="str">
            <v>29127</v>
          </cell>
          <cell r="E366" t="str">
            <v>GFPBK;1;ALMTF;1;dbl;102703</v>
          </cell>
          <cell r="F366">
            <v>36138</v>
          </cell>
          <cell r="G366">
            <v>36164</v>
          </cell>
          <cell r="H366">
            <v>41276</v>
          </cell>
          <cell r="I366" t="str">
            <v>EUR</v>
          </cell>
          <cell r="J366">
            <v>84027321.909999996</v>
          </cell>
          <cell r="K366">
            <v>4.4775</v>
          </cell>
          <cell r="L366" t="str">
            <v>E</v>
          </cell>
          <cell r="M366">
            <v>36528</v>
          </cell>
          <cell r="N366">
            <v>36893</v>
          </cell>
          <cell r="O366">
            <v>84027321.909999996</v>
          </cell>
        </row>
        <row r="367">
          <cell r="A367" t="str">
            <v>GFPBK</v>
          </cell>
          <cell r="B367">
            <v>1</v>
          </cell>
          <cell r="C367" t="str">
            <v>CIN</v>
          </cell>
          <cell r="D367" t="str">
            <v>29127</v>
          </cell>
          <cell r="E367" t="str">
            <v>GFPBK;1;ALMTF;1;dbl;102703</v>
          </cell>
          <cell r="F367">
            <v>36138</v>
          </cell>
          <cell r="G367">
            <v>36164</v>
          </cell>
          <cell r="H367">
            <v>41276</v>
          </cell>
          <cell r="I367" t="str">
            <v>EUR</v>
          </cell>
          <cell r="J367">
            <v>84027321.909999996</v>
          </cell>
          <cell r="K367">
            <v>4.4775</v>
          </cell>
          <cell r="L367" t="str">
            <v>E</v>
          </cell>
          <cell r="M367">
            <v>36893</v>
          </cell>
          <cell r="N367">
            <v>37258</v>
          </cell>
          <cell r="O367">
            <v>84027321.909999996</v>
          </cell>
        </row>
        <row r="368">
          <cell r="A368" t="str">
            <v>GFPBK</v>
          </cell>
          <cell r="B368">
            <v>1</v>
          </cell>
          <cell r="C368" t="str">
            <v>CIN</v>
          </cell>
          <cell r="D368" t="str">
            <v>29127</v>
          </cell>
          <cell r="E368" t="str">
            <v>GFPBK;1;ALMTF;1;dbl;102703</v>
          </cell>
          <cell r="F368">
            <v>36138</v>
          </cell>
          <cell r="G368">
            <v>36164</v>
          </cell>
          <cell r="H368">
            <v>41276</v>
          </cell>
          <cell r="I368" t="str">
            <v>EUR</v>
          </cell>
          <cell r="J368">
            <v>84027321.909999996</v>
          </cell>
          <cell r="K368">
            <v>4.4775</v>
          </cell>
          <cell r="L368" t="str">
            <v>E</v>
          </cell>
          <cell r="M368">
            <v>37258</v>
          </cell>
          <cell r="N368">
            <v>37623</v>
          </cell>
          <cell r="O368">
            <v>84027321.909999996</v>
          </cell>
        </row>
        <row r="369">
          <cell r="A369" t="str">
            <v>GFPBK</v>
          </cell>
          <cell r="B369">
            <v>1</v>
          </cell>
          <cell r="C369" t="str">
            <v>CIN</v>
          </cell>
          <cell r="D369" t="str">
            <v>29127</v>
          </cell>
          <cell r="E369" t="str">
            <v>GFPBK;1;ALMTF;1;dbl;102703</v>
          </cell>
          <cell r="F369">
            <v>36138</v>
          </cell>
          <cell r="G369">
            <v>36164</v>
          </cell>
          <cell r="H369">
            <v>41276</v>
          </cell>
          <cell r="I369" t="str">
            <v>EUR</v>
          </cell>
          <cell r="J369">
            <v>84027321.909999996</v>
          </cell>
          <cell r="K369">
            <v>4.4775</v>
          </cell>
          <cell r="L369" t="str">
            <v>E</v>
          </cell>
          <cell r="M369">
            <v>37623</v>
          </cell>
          <cell r="N369">
            <v>37988</v>
          </cell>
          <cell r="O369">
            <v>84027321.909999996</v>
          </cell>
        </row>
        <row r="370">
          <cell r="A370" t="str">
            <v>GFPBK</v>
          </cell>
          <cell r="B370">
            <v>1</v>
          </cell>
          <cell r="C370" t="str">
            <v>CIN</v>
          </cell>
          <cell r="D370" t="str">
            <v>29127</v>
          </cell>
          <cell r="E370" t="str">
            <v>GFPBK;1;ALMTF;1;dbl;102703</v>
          </cell>
          <cell r="F370">
            <v>36138</v>
          </cell>
          <cell r="G370">
            <v>36164</v>
          </cell>
          <cell r="H370">
            <v>41276</v>
          </cell>
          <cell r="I370" t="str">
            <v>EUR</v>
          </cell>
          <cell r="J370">
            <v>84027321.909999996</v>
          </cell>
          <cell r="K370">
            <v>4.4775</v>
          </cell>
          <cell r="L370" t="str">
            <v>E</v>
          </cell>
          <cell r="M370">
            <v>37988</v>
          </cell>
          <cell r="N370">
            <v>38355</v>
          </cell>
          <cell r="O370">
            <v>84027321.909999996</v>
          </cell>
        </row>
        <row r="371">
          <cell r="A371" t="str">
            <v>GFPBK</v>
          </cell>
          <cell r="B371">
            <v>1</v>
          </cell>
          <cell r="C371" t="str">
            <v>CIN</v>
          </cell>
          <cell r="D371" t="str">
            <v>29127</v>
          </cell>
          <cell r="E371" t="str">
            <v>GFPBK;1;ALMTF;1;dbl;102703</v>
          </cell>
          <cell r="F371">
            <v>36138</v>
          </cell>
          <cell r="G371">
            <v>36164</v>
          </cell>
          <cell r="H371">
            <v>41276</v>
          </cell>
          <cell r="I371" t="str">
            <v>EUR</v>
          </cell>
          <cell r="J371">
            <v>84027321.909999996</v>
          </cell>
          <cell r="K371">
            <v>4.4775</v>
          </cell>
          <cell r="L371" t="str">
            <v>E</v>
          </cell>
          <cell r="M371">
            <v>38355</v>
          </cell>
          <cell r="N371">
            <v>38719</v>
          </cell>
          <cell r="O371">
            <v>84027321.909999996</v>
          </cell>
        </row>
        <row r="372">
          <cell r="A372" t="str">
            <v>GFPBK</v>
          </cell>
          <cell r="B372">
            <v>1</v>
          </cell>
          <cell r="C372" t="str">
            <v>CIN</v>
          </cell>
          <cell r="D372" t="str">
            <v>29127</v>
          </cell>
          <cell r="E372" t="str">
            <v>GFPBK;1;ALMTF;1;dbl;102703</v>
          </cell>
          <cell r="F372">
            <v>36138</v>
          </cell>
          <cell r="G372">
            <v>36164</v>
          </cell>
          <cell r="H372">
            <v>41276</v>
          </cell>
          <cell r="I372" t="str">
            <v>EUR</v>
          </cell>
          <cell r="J372">
            <v>84027321.909999996</v>
          </cell>
          <cell r="K372">
            <v>4.4775</v>
          </cell>
          <cell r="L372" t="str">
            <v>E</v>
          </cell>
          <cell r="M372">
            <v>38719</v>
          </cell>
          <cell r="N372">
            <v>39084</v>
          </cell>
          <cell r="O372">
            <v>84027321.909999996</v>
          </cell>
        </row>
        <row r="373">
          <cell r="A373" t="str">
            <v>GFPBK</v>
          </cell>
          <cell r="B373">
            <v>1</v>
          </cell>
          <cell r="C373" t="str">
            <v>CIN</v>
          </cell>
          <cell r="D373" t="str">
            <v>29127</v>
          </cell>
          <cell r="E373" t="str">
            <v>GFPBK;1;ALMTF;1;dbl;102703</v>
          </cell>
          <cell r="F373">
            <v>36138</v>
          </cell>
          <cell r="G373">
            <v>36164</v>
          </cell>
          <cell r="H373">
            <v>41276</v>
          </cell>
          <cell r="I373" t="str">
            <v>EUR</v>
          </cell>
          <cell r="J373">
            <v>84027321.909999996</v>
          </cell>
          <cell r="K373">
            <v>4.4775</v>
          </cell>
          <cell r="L373" t="str">
            <v>E</v>
          </cell>
          <cell r="M373">
            <v>39084</v>
          </cell>
          <cell r="N373">
            <v>39449</v>
          </cell>
          <cell r="O373">
            <v>84027321.909999996</v>
          </cell>
        </row>
        <row r="374">
          <cell r="A374" t="str">
            <v>GFPBK</v>
          </cell>
          <cell r="B374">
            <v>1</v>
          </cell>
          <cell r="C374" t="str">
            <v>CIN</v>
          </cell>
          <cell r="D374" t="str">
            <v>29127</v>
          </cell>
          <cell r="E374" t="str">
            <v>GFPBK;1;ALMTF;1;dbl;102703</v>
          </cell>
          <cell r="F374">
            <v>36138</v>
          </cell>
          <cell r="G374">
            <v>36164</v>
          </cell>
          <cell r="H374">
            <v>41276</v>
          </cell>
          <cell r="I374" t="str">
            <v>EUR</v>
          </cell>
          <cell r="J374">
            <v>84027321.909999996</v>
          </cell>
          <cell r="K374">
            <v>4.4775</v>
          </cell>
          <cell r="L374" t="str">
            <v>E</v>
          </cell>
          <cell r="M374">
            <v>39449</v>
          </cell>
          <cell r="N374">
            <v>39815</v>
          </cell>
          <cell r="O374">
            <v>84027321.909999996</v>
          </cell>
        </row>
        <row r="375">
          <cell r="A375" t="str">
            <v>GFPBK</v>
          </cell>
          <cell r="B375">
            <v>1</v>
          </cell>
          <cell r="C375" t="str">
            <v>CIN</v>
          </cell>
          <cell r="D375" t="str">
            <v>29127</v>
          </cell>
          <cell r="E375" t="str">
            <v>GFPBK;1;ALMTF;1;dbl;102703</v>
          </cell>
          <cell r="F375">
            <v>36138</v>
          </cell>
          <cell r="G375">
            <v>36164</v>
          </cell>
          <cell r="H375">
            <v>41276</v>
          </cell>
          <cell r="I375" t="str">
            <v>EUR</v>
          </cell>
          <cell r="J375">
            <v>84027321.909999996</v>
          </cell>
          <cell r="K375">
            <v>4.4775</v>
          </cell>
          <cell r="L375" t="str">
            <v>E</v>
          </cell>
          <cell r="M375">
            <v>39815</v>
          </cell>
          <cell r="N375">
            <v>40182</v>
          </cell>
          <cell r="O375">
            <v>84027321.909999996</v>
          </cell>
        </row>
        <row r="376">
          <cell r="A376" t="str">
            <v>GFPBK</v>
          </cell>
          <cell r="B376">
            <v>1</v>
          </cell>
          <cell r="C376" t="str">
            <v>CIN</v>
          </cell>
          <cell r="D376" t="str">
            <v>29127</v>
          </cell>
          <cell r="E376" t="str">
            <v>GFPBK;1;ALMTF;1;dbl;102703</v>
          </cell>
          <cell r="F376">
            <v>36138</v>
          </cell>
          <cell r="G376">
            <v>36164</v>
          </cell>
          <cell r="H376">
            <v>41276</v>
          </cell>
          <cell r="I376" t="str">
            <v>EUR</v>
          </cell>
          <cell r="J376">
            <v>84027321.909999996</v>
          </cell>
          <cell r="K376">
            <v>4.4775</v>
          </cell>
          <cell r="L376" t="str">
            <v>E</v>
          </cell>
          <cell r="M376">
            <v>40182</v>
          </cell>
          <cell r="N376">
            <v>40546</v>
          </cell>
          <cell r="O376">
            <v>84027321.909999996</v>
          </cell>
        </row>
        <row r="377">
          <cell r="A377" t="str">
            <v>GFPBK</v>
          </cell>
          <cell r="B377">
            <v>1</v>
          </cell>
          <cell r="C377" t="str">
            <v>CIN</v>
          </cell>
          <cell r="D377" t="str">
            <v>29127</v>
          </cell>
          <cell r="E377" t="str">
            <v>GFPBK;1;ALMTF;1;dbl;102703</v>
          </cell>
          <cell r="F377">
            <v>36138</v>
          </cell>
          <cell r="G377">
            <v>36164</v>
          </cell>
          <cell r="H377">
            <v>41276</v>
          </cell>
          <cell r="I377" t="str">
            <v>EUR</v>
          </cell>
          <cell r="J377">
            <v>84027321.909999996</v>
          </cell>
          <cell r="K377">
            <v>4.4775</v>
          </cell>
          <cell r="L377" t="str">
            <v>E</v>
          </cell>
          <cell r="M377">
            <v>40546</v>
          </cell>
          <cell r="N377">
            <v>40910</v>
          </cell>
          <cell r="O377">
            <v>84027321.909999996</v>
          </cell>
        </row>
        <row r="378">
          <cell r="A378" t="str">
            <v>GFPBK</v>
          </cell>
          <cell r="B378">
            <v>1</v>
          </cell>
          <cell r="C378" t="str">
            <v>CIN</v>
          </cell>
          <cell r="D378" t="str">
            <v>29127</v>
          </cell>
          <cell r="E378" t="str">
            <v>GFPBK;1;ALMTF;1;dbl;102703</v>
          </cell>
          <cell r="F378">
            <v>36138</v>
          </cell>
          <cell r="G378">
            <v>36164</v>
          </cell>
          <cell r="H378">
            <v>41276</v>
          </cell>
          <cell r="I378" t="str">
            <v>EUR</v>
          </cell>
          <cell r="J378">
            <v>84027321.909999996</v>
          </cell>
          <cell r="K378">
            <v>4.4775</v>
          </cell>
          <cell r="L378" t="str">
            <v>E</v>
          </cell>
          <cell r="M378">
            <v>40910</v>
          </cell>
          <cell r="N378">
            <v>41276</v>
          </cell>
          <cell r="O378">
            <v>84027321.909999996</v>
          </cell>
        </row>
        <row r="379">
          <cell r="A379" t="str">
            <v>GFPBK</v>
          </cell>
          <cell r="B379">
            <v>1</v>
          </cell>
          <cell r="C379" t="str">
            <v>CIN</v>
          </cell>
          <cell r="D379" t="str">
            <v>29129</v>
          </cell>
          <cell r="E379" t="str">
            <v>GFPBK;1;ALMTF;1;dbl;102803</v>
          </cell>
          <cell r="F379">
            <v>36138</v>
          </cell>
          <cell r="G379">
            <v>36164</v>
          </cell>
          <cell r="H379">
            <v>41641</v>
          </cell>
          <cell r="I379" t="str">
            <v>EUR</v>
          </cell>
          <cell r="J379">
            <v>84027321.909999996</v>
          </cell>
          <cell r="K379">
            <v>4.4775</v>
          </cell>
          <cell r="L379" t="str">
            <v>E</v>
          </cell>
          <cell r="M379">
            <v>36164</v>
          </cell>
          <cell r="N379">
            <v>36528</v>
          </cell>
          <cell r="O379">
            <v>84027321.909999996</v>
          </cell>
        </row>
        <row r="380">
          <cell r="A380" t="str">
            <v>GFPBK</v>
          </cell>
          <cell r="B380">
            <v>1</v>
          </cell>
          <cell r="C380" t="str">
            <v>CIN</v>
          </cell>
          <cell r="D380" t="str">
            <v>29129</v>
          </cell>
          <cell r="E380" t="str">
            <v>GFPBK;1;ALMTF;1;dbl;102803</v>
          </cell>
          <cell r="F380">
            <v>36138</v>
          </cell>
          <cell r="G380">
            <v>36164</v>
          </cell>
          <cell r="H380">
            <v>41641</v>
          </cell>
          <cell r="I380" t="str">
            <v>EUR</v>
          </cell>
          <cell r="J380">
            <v>84027321.909999996</v>
          </cell>
          <cell r="K380">
            <v>4.4775</v>
          </cell>
          <cell r="L380" t="str">
            <v>E</v>
          </cell>
          <cell r="M380">
            <v>36528</v>
          </cell>
          <cell r="N380">
            <v>36893</v>
          </cell>
          <cell r="O380">
            <v>84027321.909999996</v>
          </cell>
        </row>
        <row r="381">
          <cell r="A381" t="str">
            <v>GFPBK</v>
          </cell>
          <cell r="B381">
            <v>1</v>
          </cell>
          <cell r="C381" t="str">
            <v>CIN</v>
          </cell>
          <cell r="D381" t="str">
            <v>29129</v>
          </cell>
          <cell r="E381" t="str">
            <v>GFPBK;1;ALMTF;1;dbl;102803</v>
          </cell>
          <cell r="F381">
            <v>36138</v>
          </cell>
          <cell r="G381">
            <v>36164</v>
          </cell>
          <cell r="H381">
            <v>41641</v>
          </cell>
          <cell r="I381" t="str">
            <v>EUR</v>
          </cell>
          <cell r="J381">
            <v>84027321.909999996</v>
          </cell>
          <cell r="K381">
            <v>4.4775</v>
          </cell>
          <cell r="L381" t="str">
            <v>E</v>
          </cell>
          <cell r="M381">
            <v>36893</v>
          </cell>
          <cell r="N381">
            <v>37258</v>
          </cell>
          <cell r="O381">
            <v>84027321.909999996</v>
          </cell>
        </row>
        <row r="382">
          <cell r="A382" t="str">
            <v>GFPBK</v>
          </cell>
          <cell r="B382">
            <v>1</v>
          </cell>
          <cell r="C382" t="str">
            <v>CIN</v>
          </cell>
          <cell r="D382" t="str">
            <v>29129</v>
          </cell>
          <cell r="E382" t="str">
            <v>GFPBK;1;ALMTF;1;dbl;102803</v>
          </cell>
          <cell r="F382">
            <v>36138</v>
          </cell>
          <cell r="G382">
            <v>36164</v>
          </cell>
          <cell r="H382">
            <v>41641</v>
          </cell>
          <cell r="I382" t="str">
            <v>EUR</v>
          </cell>
          <cell r="J382">
            <v>84027321.909999996</v>
          </cell>
          <cell r="K382">
            <v>4.4775</v>
          </cell>
          <cell r="L382" t="str">
            <v>E</v>
          </cell>
          <cell r="M382">
            <v>37258</v>
          </cell>
          <cell r="N382">
            <v>37623</v>
          </cell>
          <cell r="O382">
            <v>84027321.909999996</v>
          </cell>
        </row>
        <row r="383">
          <cell r="A383" t="str">
            <v>GFPBK</v>
          </cell>
          <cell r="B383">
            <v>1</v>
          </cell>
          <cell r="C383" t="str">
            <v>CIN</v>
          </cell>
          <cell r="D383" t="str">
            <v>29129</v>
          </cell>
          <cell r="E383" t="str">
            <v>GFPBK;1;ALMTF;1;dbl;102803</v>
          </cell>
          <cell r="F383">
            <v>36138</v>
          </cell>
          <cell r="G383">
            <v>36164</v>
          </cell>
          <cell r="H383">
            <v>41641</v>
          </cell>
          <cell r="I383" t="str">
            <v>EUR</v>
          </cell>
          <cell r="J383">
            <v>84027321.909999996</v>
          </cell>
          <cell r="K383">
            <v>4.4775</v>
          </cell>
          <cell r="L383" t="str">
            <v>E</v>
          </cell>
          <cell r="M383">
            <v>37623</v>
          </cell>
          <cell r="N383">
            <v>37988</v>
          </cell>
          <cell r="O383">
            <v>84027321.909999996</v>
          </cell>
        </row>
        <row r="384">
          <cell r="A384" t="str">
            <v>GFPBK</v>
          </cell>
          <cell r="B384">
            <v>1</v>
          </cell>
          <cell r="C384" t="str">
            <v>CIN</v>
          </cell>
          <cell r="D384" t="str">
            <v>29129</v>
          </cell>
          <cell r="E384" t="str">
            <v>GFPBK;1;ALMTF;1;dbl;102803</v>
          </cell>
          <cell r="F384">
            <v>36138</v>
          </cell>
          <cell r="G384">
            <v>36164</v>
          </cell>
          <cell r="H384">
            <v>41641</v>
          </cell>
          <cell r="I384" t="str">
            <v>EUR</v>
          </cell>
          <cell r="J384">
            <v>84027321.909999996</v>
          </cell>
          <cell r="K384">
            <v>4.4775</v>
          </cell>
          <cell r="L384" t="str">
            <v>E</v>
          </cell>
          <cell r="M384">
            <v>37988</v>
          </cell>
          <cell r="N384">
            <v>38355</v>
          </cell>
          <cell r="O384">
            <v>84027321.909999996</v>
          </cell>
        </row>
        <row r="385">
          <cell r="A385" t="str">
            <v>GFPBK</v>
          </cell>
          <cell r="B385">
            <v>1</v>
          </cell>
          <cell r="C385" t="str">
            <v>CIN</v>
          </cell>
          <cell r="D385" t="str">
            <v>29129</v>
          </cell>
          <cell r="E385" t="str">
            <v>GFPBK;1;ALMTF;1;dbl;102803</v>
          </cell>
          <cell r="F385">
            <v>36138</v>
          </cell>
          <cell r="G385">
            <v>36164</v>
          </cell>
          <cell r="H385">
            <v>41641</v>
          </cell>
          <cell r="I385" t="str">
            <v>EUR</v>
          </cell>
          <cell r="J385">
            <v>84027321.909999996</v>
          </cell>
          <cell r="K385">
            <v>4.4775</v>
          </cell>
          <cell r="L385" t="str">
            <v>E</v>
          </cell>
          <cell r="M385">
            <v>38355</v>
          </cell>
          <cell r="N385">
            <v>38719</v>
          </cell>
          <cell r="O385">
            <v>84027321.909999996</v>
          </cell>
        </row>
        <row r="386">
          <cell r="A386" t="str">
            <v>GFPBK</v>
          </cell>
          <cell r="B386">
            <v>1</v>
          </cell>
          <cell r="C386" t="str">
            <v>CIN</v>
          </cell>
          <cell r="D386" t="str">
            <v>29129</v>
          </cell>
          <cell r="E386" t="str">
            <v>GFPBK;1;ALMTF;1;dbl;102803</v>
          </cell>
          <cell r="F386">
            <v>36138</v>
          </cell>
          <cell r="G386">
            <v>36164</v>
          </cell>
          <cell r="H386">
            <v>41641</v>
          </cell>
          <cell r="I386" t="str">
            <v>EUR</v>
          </cell>
          <cell r="J386">
            <v>84027321.909999996</v>
          </cell>
          <cell r="K386">
            <v>4.4775</v>
          </cell>
          <cell r="L386" t="str">
            <v>E</v>
          </cell>
          <cell r="M386">
            <v>38719</v>
          </cell>
          <cell r="N386">
            <v>39084</v>
          </cell>
          <cell r="O386">
            <v>84027321.909999996</v>
          </cell>
        </row>
        <row r="387">
          <cell r="A387" t="str">
            <v>GFPBK</v>
          </cell>
          <cell r="B387">
            <v>1</v>
          </cell>
          <cell r="C387" t="str">
            <v>CIN</v>
          </cell>
          <cell r="D387" t="str">
            <v>29129</v>
          </cell>
          <cell r="E387" t="str">
            <v>GFPBK;1;ALMTF;1;dbl;102803</v>
          </cell>
          <cell r="F387">
            <v>36138</v>
          </cell>
          <cell r="G387">
            <v>36164</v>
          </cell>
          <cell r="H387">
            <v>41641</v>
          </cell>
          <cell r="I387" t="str">
            <v>EUR</v>
          </cell>
          <cell r="J387">
            <v>84027321.909999996</v>
          </cell>
          <cell r="K387">
            <v>4.4775</v>
          </cell>
          <cell r="L387" t="str">
            <v>E</v>
          </cell>
          <cell r="M387">
            <v>39084</v>
          </cell>
          <cell r="N387">
            <v>39449</v>
          </cell>
          <cell r="O387">
            <v>84027321.909999996</v>
          </cell>
        </row>
        <row r="388">
          <cell r="A388" t="str">
            <v>GFPBK</v>
          </cell>
          <cell r="B388">
            <v>1</v>
          </cell>
          <cell r="C388" t="str">
            <v>CIN</v>
          </cell>
          <cell r="D388" t="str">
            <v>29129</v>
          </cell>
          <cell r="E388" t="str">
            <v>GFPBK;1;ALMTF;1;dbl;102803</v>
          </cell>
          <cell r="F388">
            <v>36138</v>
          </cell>
          <cell r="G388">
            <v>36164</v>
          </cell>
          <cell r="H388">
            <v>41641</v>
          </cell>
          <cell r="I388" t="str">
            <v>EUR</v>
          </cell>
          <cell r="J388">
            <v>84027321.909999996</v>
          </cell>
          <cell r="K388">
            <v>4.4775</v>
          </cell>
          <cell r="L388" t="str">
            <v>E</v>
          </cell>
          <cell r="M388">
            <v>39449</v>
          </cell>
          <cell r="N388">
            <v>39815</v>
          </cell>
          <cell r="O388">
            <v>84027321.909999996</v>
          </cell>
        </row>
        <row r="389">
          <cell r="A389" t="str">
            <v>GFPBK</v>
          </cell>
          <cell r="B389">
            <v>1</v>
          </cell>
          <cell r="C389" t="str">
            <v>CIN</v>
          </cell>
          <cell r="D389" t="str">
            <v>29129</v>
          </cell>
          <cell r="E389" t="str">
            <v>GFPBK;1;ALMTF;1;dbl;102803</v>
          </cell>
          <cell r="F389">
            <v>36138</v>
          </cell>
          <cell r="G389">
            <v>36164</v>
          </cell>
          <cell r="H389">
            <v>41641</v>
          </cell>
          <cell r="I389" t="str">
            <v>EUR</v>
          </cell>
          <cell r="J389">
            <v>84027321.909999996</v>
          </cell>
          <cell r="K389">
            <v>4.4775</v>
          </cell>
          <cell r="L389" t="str">
            <v>E</v>
          </cell>
          <cell r="M389">
            <v>39815</v>
          </cell>
          <cell r="N389">
            <v>40182</v>
          </cell>
          <cell r="O389">
            <v>84027321.909999996</v>
          </cell>
        </row>
        <row r="390">
          <cell r="A390" t="str">
            <v>GFPBK</v>
          </cell>
          <cell r="B390">
            <v>1</v>
          </cell>
          <cell r="C390" t="str">
            <v>CIN</v>
          </cell>
          <cell r="D390" t="str">
            <v>29129</v>
          </cell>
          <cell r="E390" t="str">
            <v>GFPBK;1;ALMTF;1;dbl;102803</v>
          </cell>
          <cell r="F390">
            <v>36138</v>
          </cell>
          <cell r="G390">
            <v>36164</v>
          </cell>
          <cell r="H390">
            <v>41641</v>
          </cell>
          <cell r="I390" t="str">
            <v>EUR</v>
          </cell>
          <cell r="J390">
            <v>84027321.909999996</v>
          </cell>
          <cell r="K390">
            <v>4.4775</v>
          </cell>
          <cell r="L390" t="str">
            <v>E</v>
          </cell>
          <cell r="M390">
            <v>40182</v>
          </cell>
          <cell r="N390">
            <v>40546</v>
          </cell>
          <cell r="O390">
            <v>84027321.909999996</v>
          </cell>
        </row>
        <row r="391">
          <cell r="A391" t="str">
            <v>GFPBK</v>
          </cell>
          <cell r="B391">
            <v>1</v>
          </cell>
          <cell r="C391" t="str">
            <v>CIN</v>
          </cell>
          <cell r="D391" t="str">
            <v>29129</v>
          </cell>
          <cell r="E391" t="str">
            <v>GFPBK;1;ALMTF;1;dbl;102803</v>
          </cell>
          <cell r="F391">
            <v>36138</v>
          </cell>
          <cell r="G391">
            <v>36164</v>
          </cell>
          <cell r="H391">
            <v>41641</v>
          </cell>
          <cell r="I391" t="str">
            <v>EUR</v>
          </cell>
          <cell r="J391">
            <v>84027321.909999996</v>
          </cell>
          <cell r="K391">
            <v>4.4775</v>
          </cell>
          <cell r="L391" t="str">
            <v>E</v>
          </cell>
          <cell r="M391">
            <v>40546</v>
          </cell>
          <cell r="N391">
            <v>40910</v>
          </cell>
          <cell r="O391">
            <v>84027321.909999996</v>
          </cell>
        </row>
        <row r="392">
          <cell r="A392" t="str">
            <v>GFPBK</v>
          </cell>
          <cell r="B392">
            <v>1</v>
          </cell>
          <cell r="C392" t="str">
            <v>CIN</v>
          </cell>
          <cell r="D392" t="str">
            <v>29129</v>
          </cell>
          <cell r="E392" t="str">
            <v>GFPBK;1;ALMTF;1;dbl;102803</v>
          </cell>
          <cell r="F392">
            <v>36138</v>
          </cell>
          <cell r="G392">
            <v>36164</v>
          </cell>
          <cell r="H392">
            <v>41641</v>
          </cell>
          <cell r="I392" t="str">
            <v>EUR</v>
          </cell>
          <cell r="J392">
            <v>84027321.909999996</v>
          </cell>
          <cell r="K392">
            <v>4.4775</v>
          </cell>
          <cell r="L392" t="str">
            <v>E</v>
          </cell>
          <cell r="M392">
            <v>40910</v>
          </cell>
          <cell r="N392">
            <v>41276</v>
          </cell>
          <cell r="O392">
            <v>84027321.909999996</v>
          </cell>
        </row>
        <row r="393">
          <cell r="A393" t="str">
            <v>GFPBK</v>
          </cell>
          <cell r="B393">
            <v>1</v>
          </cell>
          <cell r="C393" t="str">
            <v>CIN</v>
          </cell>
          <cell r="D393" t="str">
            <v>29129</v>
          </cell>
          <cell r="E393" t="str">
            <v>GFPBK;1;ALMTF;1;dbl;102803</v>
          </cell>
          <cell r="F393">
            <v>36138</v>
          </cell>
          <cell r="G393">
            <v>36164</v>
          </cell>
          <cell r="H393">
            <v>41641</v>
          </cell>
          <cell r="I393" t="str">
            <v>EUR</v>
          </cell>
          <cell r="J393">
            <v>84027321.909999996</v>
          </cell>
          <cell r="K393">
            <v>4.4775</v>
          </cell>
          <cell r="L393" t="str">
            <v>E</v>
          </cell>
          <cell r="M393">
            <v>41276</v>
          </cell>
          <cell r="N393">
            <v>41641</v>
          </cell>
          <cell r="O393">
            <v>84027321.909999996</v>
          </cell>
        </row>
        <row r="394">
          <cell r="A394" t="str">
            <v>GFPBK</v>
          </cell>
          <cell r="B394">
            <v>1</v>
          </cell>
          <cell r="C394" t="str">
            <v>CIN</v>
          </cell>
          <cell r="D394" t="str">
            <v>29131</v>
          </cell>
          <cell r="E394" t="str">
            <v>GFPBK;1;ALMTF;1;dbl;102903</v>
          </cell>
          <cell r="F394">
            <v>36138</v>
          </cell>
          <cell r="G394">
            <v>36164</v>
          </cell>
          <cell r="H394">
            <v>42006</v>
          </cell>
          <cell r="I394" t="str">
            <v>EUR</v>
          </cell>
          <cell r="J394">
            <v>84027321.909999996</v>
          </cell>
          <cell r="K394">
            <v>4.4775</v>
          </cell>
          <cell r="L394" t="str">
            <v>E</v>
          </cell>
          <cell r="M394">
            <v>36164</v>
          </cell>
          <cell r="N394">
            <v>36528</v>
          </cell>
          <cell r="O394">
            <v>84027321.909999996</v>
          </cell>
        </row>
        <row r="395">
          <cell r="A395" t="str">
            <v>GFPBK</v>
          </cell>
          <cell r="B395">
            <v>1</v>
          </cell>
          <cell r="C395" t="str">
            <v>CIN</v>
          </cell>
          <cell r="D395" t="str">
            <v>29131</v>
          </cell>
          <cell r="E395" t="str">
            <v>GFPBK;1;ALMTF;1;dbl;102903</v>
          </cell>
          <cell r="F395">
            <v>36138</v>
          </cell>
          <cell r="G395">
            <v>36164</v>
          </cell>
          <cell r="H395">
            <v>42006</v>
          </cell>
          <cell r="I395" t="str">
            <v>EUR</v>
          </cell>
          <cell r="J395">
            <v>84027321.909999996</v>
          </cell>
          <cell r="K395">
            <v>4.4775</v>
          </cell>
          <cell r="L395" t="str">
            <v>E</v>
          </cell>
          <cell r="M395">
            <v>36528</v>
          </cell>
          <cell r="N395">
            <v>36893</v>
          </cell>
          <cell r="O395">
            <v>84027321.909999996</v>
          </cell>
        </row>
        <row r="396">
          <cell r="A396" t="str">
            <v>GFPBK</v>
          </cell>
          <cell r="B396">
            <v>1</v>
          </cell>
          <cell r="C396" t="str">
            <v>CIN</v>
          </cell>
          <cell r="D396" t="str">
            <v>29131</v>
          </cell>
          <cell r="E396" t="str">
            <v>GFPBK;1;ALMTF;1;dbl;102903</v>
          </cell>
          <cell r="F396">
            <v>36138</v>
          </cell>
          <cell r="G396">
            <v>36164</v>
          </cell>
          <cell r="H396">
            <v>42006</v>
          </cell>
          <cell r="I396" t="str">
            <v>EUR</v>
          </cell>
          <cell r="J396">
            <v>84027321.909999996</v>
          </cell>
          <cell r="K396">
            <v>4.4775</v>
          </cell>
          <cell r="L396" t="str">
            <v>E</v>
          </cell>
          <cell r="M396">
            <v>36893</v>
          </cell>
          <cell r="N396">
            <v>37258</v>
          </cell>
          <cell r="O396">
            <v>84027321.909999996</v>
          </cell>
        </row>
        <row r="397">
          <cell r="A397" t="str">
            <v>GFPBK</v>
          </cell>
          <cell r="B397">
            <v>1</v>
          </cell>
          <cell r="C397" t="str">
            <v>CIN</v>
          </cell>
          <cell r="D397" t="str">
            <v>29131</v>
          </cell>
          <cell r="E397" t="str">
            <v>GFPBK;1;ALMTF;1;dbl;102903</v>
          </cell>
          <cell r="F397">
            <v>36138</v>
          </cell>
          <cell r="G397">
            <v>36164</v>
          </cell>
          <cell r="H397">
            <v>42006</v>
          </cell>
          <cell r="I397" t="str">
            <v>EUR</v>
          </cell>
          <cell r="J397">
            <v>84027321.909999996</v>
          </cell>
          <cell r="K397">
            <v>4.4775</v>
          </cell>
          <cell r="L397" t="str">
            <v>E</v>
          </cell>
          <cell r="M397">
            <v>37258</v>
          </cell>
          <cell r="N397">
            <v>37623</v>
          </cell>
          <cell r="O397">
            <v>84027321.909999996</v>
          </cell>
        </row>
        <row r="398">
          <cell r="A398" t="str">
            <v>GFPBK</v>
          </cell>
          <cell r="B398">
            <v>1</v>
          </cell>
          <cell r="C398" t="str">
            <v>CIN</v>
          </cell>
          <cell r="D398" t="str">
            <v>29131</v>
          </cell>
          <cell r="E398" t="str">
            <v>GFPBK;1;ALMTF;1;dbl;102903</v>
          </cell>
          <cell r="F398">
            <v>36138</v>
          </cell>
          <cell r="G398">
            <v>36164</v>
          </cell>
          <cell r="H398">
            <v>42006</v>
          </cell>
          <cell r="I398" t="str">
            <v>EUR</v>
          </cell>
          <cell r="J398">
            <v>84027321.909999996</v>
          </cell>
          <cell r="K398">
            <v>4.4775</v>
          </cell>
          <cell r="L398" t="str">
            <v>E</v>
          </cell>
          <cell r="M398">
            <v>37623</v>
          </cell>
          <cell r="N398">
            <v>37988</v>
          </cell>
          <cell r="O398">
            <v>84027321.909999996</v>
          </cell>
        </row>
        <row r="399">
          <cell r="A399" t="str">
            <v>GFPBK</v>
          </cell>
          <cell r="B399">
            <v>1</v>
          </cell>
          <cell r="C399" t="str">
            <v>CIN</v>
          </cell>
          <cell r="D399" t="str">
            <v>29131</v>
          </cell>
          <cell r="E399" t="str">
            <v>GFPBK;1;ALMTF;1;dbl;102903</v>
          </cell>
          <cell r="F399">
            <v>36138</v>
          </cell>
          <cell r="G399">
            <v>36164</v>
          </cell>
          <cell r="H399">
            <v>42006</v>
          </cell>
          <cell r="I399" t="str">
            <v>EUR</v>
          </cell>
          <cell r="J399">
            <v>84027321.909999996</v>
          </cell>
          <cell r="K399">
            <v>4.4775</v>
          </cell>
          <cell r="L399" t="str">
            <v>E</v>
          </cell>
          <cell r="M399">
            <v>37988</v>
          </cell>
          <cell r="N399">
            <v>38355</v>
          </cell>
          <cell r="O399">
            <v>84027321.909999996</v>
          </cell>
        </row>
        <row r="400">
          <cell r="A400" t="str">
            <v>GFPBK</v>
          </cell>
          <cell r="B400">
            <v>1</v>
          </cell>
          <cell r="C400" t="str">
            <v>CIN</v>
          </cell>
          <cell r="D400" t="str">
            <v>29131</v>
          </cell>
          <cell r="E400" t="str">
            <v>GFPBK;1;ALMTF;1;dbl;102903</v>
          </cell>
          <cell r="F400">
            <v>36138</v>
          </cell>
          <cell r="G400">
            <v>36164</v>
          </cell>
          <cell r="H400">
            <v>42006</v>
          </cell>
          <cell r="I400" t="str">
            <v>EUR</v>
          </cell>
          <cell r="J400">
            <v>84027321.909999996</v>
          </cell>
          <cell r="K400">
            <v>4.4775</v>
          </cell>
          <cell r="L400" t="str">
            <v>E</v>
          </cell>
          <cell r="M400">
            <v>38355</v>
          </cell>
          <cell r="N400">
            <v>38719</v>
          </cell>
          <cell r="O400">
            <v>84027321.909999996</v>
          </cell>
        </row>
        <row r="401">
          <cell r="A401" t="str">
            <v>GFPBK</v>
          </cell>
          <cell r="B401">
            <v>1</v>
          </cell>
          <cell r="C401" t="str">
            <v>CIN</v>
          </cell>
          <cell r="D401" t="str">
            <v>29131</v>
          </cell>
          <cell r="E401" t="str">
            <v>GFPBK;1;ALMTF;1;dbl;102903</v>
          </cell>
          <cell r="F401">
            <v>36138</v>
          </cell>
          <cell r="G401">
            <v>36164</v>
          </cell>
          <cell r="H401">
            <v>42006</v>
          </cell>
          <cell r="I401" t="str">
            <v>EUR</v>
          </cell>
          <cell r="J401">
            <v>84027321.909999996</v>
          </cell>
          <cell r="K401">
            <v>4.4775</v>
          </cell>
          <cell r="L401" t="str">
            <v>E</v>
          </cell>
          <cell r="M401">
            <v>38719</v>
          </cell>
          <cell r="N401">
            <v>39084</v>
          </cell>
          <cell r="O401">
            <v>84027321.909999996</v>
          </cell>
        </row>
        <row r="402">
          <cell r="A402" t="str">
            <v>GFPBK</v>
          </cell>
          <cell r="B402">
            <v>1</v>
          </cell>
          <cell r="C402" t="str">
            <v>CIN</v>
          </cell>
          <cell r="D402" t="str">
            <v>29131</v>
          </cell>
          <cell r="E402" t="str">
            <v>GFPBK;1;ALMTF;1;dbl;102903</v>
          </cell>
          <cell r="F402">
            <v>36138</v>
          </cell>
          <cell r="G402">
            <v>36164</v>
          </cell>
          <cell r="H402">
            <v>42006</v>
          </cell>
          <cell r="I402" t="str">
            <v>EUR</v>
          </cell>
          <cell r="J402">
            <v>84027321.909999996</v>
          </cell>
          <cell r="K402">
            <v>4.4775</v>
          </cell>
          <cell r="L402" t="str">
            <v>E</v>
          </cell>
          <cell r="M402">
            <v>39084</v>
          </cell>
          <cell r="N402">
            <v>39449</v>
          </cell>
          <cell r="O402">
            <v>84027321.909999996</v>
          </cell>
        </row>
        <row r="403">
          <cell r="A403" t="str">
            <v>GFPBK</v>
          </cell>
          <cell r="B403">
            <v>1</v>
          </cell>
          <cell r="C403" t="str">
            <v>CIN</v>
          </cell>
          <cell r="D403" t="str">
            <v>29131</v>
          </cell>
          <cell r="E403" t="str">
            <v>GFPBK;1;ALMTF;1;dbl;102903</v>
          </cell>
          <cell r="F403">
            <v>36138</v>
          </cell>
          <cell r="G403">
            <v>36164</v>
          </cell>
          <cell r="H403">
            <v>42006</v>
          </cell>
          <cell r="I403" t="str">
            <v>EUR</v>
          </cell>
          <cell r="J403">
            <v>84027321.909999996</v>
          </cell>
          <cell r="K403">
            <v>4.4775</v>
          </cell>
          <cell r="L403" t="str">
            <v>E</v>
          </cell>
          <cell r="M403">
            <v>39449</v>
          </cell>
          <cell r="N403">
            <v>39815</v>
          </cell>
          <cell r="O403">
            <v>84027321.909999996</v>
          </cell>
        </row>
        <row r="404">
          <cell r="A404" t="str">
            <v>GFPBK</v>
          </cell>
          <cell r="B404">
            <v>1</v>
          </cell>
          <cell r="C404" t="str">
            <v>CIN</v>
          </cell>
          <cell r="D404" t="str">
            <v>29131</v>
          </cell>
          <cell r="E404" t="str">
            <v>GFPBK;1;ALMTF;1;dbl;102903</v>
          </cell>
          <cell r="F404">
            <v>36138</v>
          </cell>
          <cell r="G404">
            <v>36164</v>
          </cell>
          <cell r="H404">
            <v>42006</v>
          </cell>
          <cell r="I404" t="str">
            <v>EUR</v>
          </cell>
          <cell r="J404">
            <v>84027321.909999996</v>
          </cell>
          <cell r="K404">
            <v>4.4775</v>
          </cell>
          <cell r="L404" t="str">
            <v>E</v>
          </cell>
          <cell r="M404">
            <v>39815</v>
          </cell>
          <cell r="N404">
            <v>40182</v>
          </cell>
          <cell r="O404">
            <v>84027321.909999996</v>
          </cell>
        </row>
        <row r="405">
          <cell r="A405" t="str">
            <v>GFPBK</v>
          </cell>
          <cell r="B405">
            <v>1</v>
          </cell>
          <cell r="C405" t="str">
            <v>CIN</v>
          </cell>
          <cell r="D405" t="str">
            <v>29131</v>
          </cell>
          <cell r="E405" t="str">
            <v>GFPBK;1;ALMTF;1;dbl;102903</v>
          </cell>
          <cell r="F405">
            <v>36138</v>
          </cell>
          <cell r="G405">
            <v>36164</v>
          </cell>
          <cell r="H405">
            <v>42006</v>
          </cell>
          <cell r="I405" t="str">
            <v>EUR</v>
          </cell>
          <cell r="J405">
            <v>84027321.909999996</v>
          </cell>
          <cell r="K405">
            <v>4.4775</v>
          </cell>
          <cell r="L405" t="str">
            <v>E</v>
          </cell>
          <cell r="M405">
            <v>40182</v>
          </cell>
          <cell r="N405">
            <v>40546</v>
          </cell>
          <cell r="O405">
            <v>84027321.909999996</v>
          </cell>
        </row>
        <row r="406">
          <cell r="A406" t="str">
            <v>GFPBK</v>
          </cell>
          <cell r="B406">
            <v>1</v>
          </cell>
          <cell r="C406" t="str">
            <v>CIN</v>
          </cell>
          <cell r="D406" t="str">
            <v>29131</v>
          </cell>
          <cell r="E406" t="str">
            <v>GFPBK;1;ALMTF;1;dbl;102903</v>
          </cell>
          <cell r="F406">
            <v>36138</v>
          </cell>
          <cell r="G406">
            <v>36164</v>
          </cell>
          <cell r="H406">
            <v>42006</v>
          </cell>
          <cell r="I406" t="str">
            <v>EUR</v>
          </cell>
          <cell r="J406">
            <v>84027321.909999996</v>
          </cell>
          <cell r="K406">
            <v>4.4775</v>
          </cell>
          <cell r="L406" t="str">
            <v>E</v>
          </cell>
          <cell r="M406">
            <v>40546</v>
          </cell>
          <cell r="N406">
            <v>40910</v>
          </cell>
          <cell r="O406">
            <v>84027321.909999996</v>
          </cell>
        </row>
        <row r="407">
          <cell r="A407" t="str">
            <v>GFPBK</v>
          </cell>
          <cell r="B407">
            <v>1</v>
          </cell>
          <cell r="C407" t="str">
            <v>CIN</v>
          </cell>
          <cell r="D407" t="str">
            <v>29131</v>
          </cell>
          <cell r="E407" t="str">
            <v>GFPBK;1;ALMTF;1;dbl;102903</v>
          </cell>
          <cell r="F407">
            <v>36138</v>
          </cell>
          <cell r="G407">
            <v>36164</v>
          </cell>
          <cell r="H407">
            <v>42006</v>
          </cell>
          <cell r="I407" t="str">
            <v>EUR</v>
          </cell>
          <cell r="J407">
            <v>84027321.909999996</v>
          </cell>
          <cell r="K407">
            <v>4.4775</v>
          </cell>
          <cell r="L407" t="str">
            <v>E</v>
          </cell>
          <cell r="M407">
            <v>40910</v>
          </cell>
          <cell r="N407">
            <v>41276</v>
          </cell>
          <cell r="O407">
            <v>84027321.909999996</v>
          </cell>
        </row>
        <row r="408">
          <cell r="A408" t="str">
            <v>GFPBK</v>
          </cell>
          <cell r="B408">
            <v>1</v>
          </cell>
          <cell r="C408" t="str">
            <v>CIN</v>
          </cell>
          <cell r="D408" t="str">
            <v>29131</v>
          </cell>
          <cell r="E408" t="str">
            <v>GFPBK;1;ALMTF;1;dbl;102903</v>
          </cell>
          <cell r="F408">
            <v>36138</v>
          </cell>
          <cell r="G408">
            <v>36164</v>
          </cell>
          <cell r="H408">
            <v>42006</v>
          </cell>
          <cell r="I408" t="str">
            <v>EUR</v>
          </cell>
          <cell r="J408">
            <v>84027321.909999996</v>
          </cell>
          <cell r="K408">
            <v>4.4775</v>
          </cell>
          <cell r="L408" t="str">
            <v>E</v>
          </cell>
          <cell r="M408">
            <v>41276</v>
          </cell>
          <cell r="N408">
            <v>41641</v>
          </cell>
          <cell r="O408">
            <v>84027321.909999996</v>
          </cell>
        </row>
        <row r="409">
          <cell r="A409" t="str">
            <v>GFPBK</v>
          </cell>
          <cell r="B409">
            <v>1</v>
          </cell>
          <cell r="C409" t="str">
            <v>CIN</v>
          </cell>
          <cell r="D409" t="str">
            <v>29131</v>
          </cell>
          <cell r="E409" t="str">
            <v>GFPBK;1;ALMTF;1;dbl;102903</v>
          </cell>
          <cell r="F409">
            <v>36138</v>
          </cell>
          <cell r="G409">
            <v>36164</v>
          </cell>
          <cell r="H409">
            <v>42006</v>
          </cell>
          <cell r="I409" t="str">
            <v>EUR</v>
          </cell>
          <cell r="J409">
            <v>84027321.909999996</v>
          </cell>
          <cell r="K409">
            <v>4.4775</v>
          </cell>
          <cell r="L409" t="str">
            <v>E</v>
          </cell>
          <cell r="M409">
            <v>41641</v>
          </cell>
          <cell r="N409">
            <v>42006</v>
          </cell>
          <cell r="O409">
            <v>84027321.909999996</v>
          </cell>
        </row>
        <row r="410">
          <cell r="A410" t="str">
            <v>GFPBK</v>
          </cell>
          <cell r="B410">
            <v>1</v>
          </cell>
          <cell r="C410" t="str">
            <v>CIN</v>
          </cell>
          <cell r="D410" t="str">
            <v>29132</v>
          </cell>
          <cell r="E410" t="str">
            <v>TIPART;1;GFPBK;1;dbl;103003</v>
          </cell>
          <cell r="F410">
            <v>36138</v>
          </cell>
          <cell r="G410">
            <v>36164</v>
          </cell>
          <cell r="H410">
            <v>41641</v>
          </cell>
          <cell r="I410" t="str">
            <v>EUR</v>
          </cell>
          <cell r="J410">
            <v>84027321.909999996</v>
          </cell>
          <cell r="K410">
            <v>4.4775</v>
          </cell>
          <cell r="L410" t="str">
            <v>P</v>
          </cell>
          <cell r="M410">
            <v>36164</v>
          </cell>
          <cell r="N410">
            <v>36528</v>
          </cell>
          <cell r="O410">
            <v>84027321.909999996</v>
          </cell>
        </row>
        <row r="411">
          <cell r="A411" t="str">
            <v>GFPBK</v>
          </cell>
          <cell r="B411">
            <v>1</v>
          </cell>
          <cell r="C411" t="str">
            <v>CIN</v>
          </cell>
          <cell r="D411" t="str">
            <v>29132</v>
          </cell>
          <cell r="E411" t="str">
            <v>TIPART;1;GFPBK;1;dbl;103003</v>
          </cell>
          <cell r="F411">
            <v>36138</v>
          </cell>
          <cell r="G411">
            <v>36164</v>
          </cell>
          <cell r="H411">
            <v>41641</v>
          </cell>
          <cell r="I411" t="str">
            <v>EUR</v>
          </cell>
          <cell r="J411">
            <v>84027321.909999996</v>
          </cell>
          <cell r="K411">
            <v>4.4775</v>
          </cell>
          <cell r="L411" t="str">
            <v>P</v>
          </cell>
          <cell r="M411">
            <v>36528</v>
          </cell>
          <cell r="N411">
            <v>36893</v>
          </cell>
          <cell r="O411">
            <v>84027321.909999996</v>
          </cell>
        </row>
        <row r="412">
          <cell r="A412" t="str">
            <v>GFPBK</v>
          </cell>
          <cell r="B412">
            <v>1</v>
          </cell>
          <cell r="C412" t="str">
            <v>CIN</v>
          </cell>
          <cell r="D412" t="str">
            <v>29132</v>
          </cell>
          <cell r="E412" t="str">
            <v>TIPART;1;GFPBK;1;dbl;103003</v>
          </cell>
          <cell r="F412">
            <v>36138</v>
          </cell>
          <cell r="G412">
            <v>36164</v>
          </cell>
          <cell r="H412">
            <v>41641</v>
          </cell>
          <cell r="I412" t="str">
            <v>EUR</v>
          </cell>
          <cell r="J412">
            <v>84027321.909999996</v>
          </cell>
          <cell r="K412">
            <v>4.4775</v>
          </cell>
          <cell r="L412" t="str">
            <v>P</v>
          </cell>
          <cell r="M412">
            <v>36893</v>
          </cell>
          <cell r="N412">
            <v>37258</v>
          </cell>
          <cell r="O412">
            <v>84027321.909999996</v>
          </cell>
        </row>
        <row r="413">
          <cell r="A413" t="str">
            <v>GFPBK</v>
          </cell>
          <cell r="B413">
            <v>1</v>
          </cell>
          <cell r="C413" t="str">
            <v>CIN</v>
          </cell>
          <cell r="D413" t="str">
            <v>29132</v>
          </cell>
          <cell r="E413" t="str">
            <v>TIPART;1;GFPBK;1;dbl;103003</v>
          </cell>
          <cell r="F413">
            <v>36138</v>
          </cell>
          <cell r="G413">
            <v>36164</v>
          </cell>
          <cell r="H413">
            <v>41641</v>
          </cell>
          <cell r="I413" t="str">
            <v>EUR</v>
          </cell>
          <cell r="J413">
            <v>84027321.909999996</v>
          </cell>
          <cell r="K413">
            <v>4.4775</v>
          </cell>
          <cell r="L413" t="str">
            <v>P</v>
          </cell>
          <cell r="M413">
            <v>37258</v>
          </cell>
          <cell r="N413">
            <v>37623</v>
          </cell>
          <cell r="O413">
            <v>84027321.909999996</v>
          </cell>
        </row>
        <row r="414">
          <cell r="A414" t="str">
            <v>GFPBK</v>
          </cell>
          <cell r="B414">
            <v>1</v>
          </cell>
          <cell r="C414" t="str">
            <v>CIN</v>
          </cell>
          <cell r="D414" t="str">
            <v>29132</v>
          </cell>
          <cell r="E414" t="str">
            <v>TIPART;1;GFPBK;1;dbl;103003</v>
          </cell>
          <cell r="F414">
            <v>36138</v>
          </cell>
          <cell r="G414">
            <v>36164</v>
          </cell>
          <cell r="H414">
            <v>41641</v>
          </cell>
          <cell r="I414" t="str">
            <v>EUR</v>
          </cell>
          <cell r="J414">
            <v>84027321.909999996</v>
          </cell>
          <cell r="K414">
            <v>4.4775</v>
          </cell>
          <cell r="L414" t="str">
            <v>P</v>
          </cell>
          <cell r="M414">
            <v>37623</v>
          </cell>
          <cell r="N414">
            <v>37988</v>
          </cell>
          <cell r="O414">
            <v>84027321.909999996</v>
          </cell>
        </row>
        <row r="415">
          <cell r="A415" t="str">
            <v>GFPBK</v>
          </cell>
          <cell r="B415">
            <v>1</v>
          </cell>
          <cell r="C415" t="str">
            <v>CIN</v>
          </cell>
          <cell r="D415" t="str">
            <v>29132</v>
          </cell>
          <cell r="E415" t="str">
            <v>TIPART;1;GFPBK;1;dbl;103003</v>
          </cell>
          <cell r="F415">
            <v>36138</v>
          </cell>
          <cell r="G415">
            <v>36164</v>
          </cell>
          <cell r="H415">
            <v>41641</v>
          </cell>
          <cell r="I415" t="str">
            <v>EUR</v>
          </cell>
          <cell r="J415">
            <v>84027321.909999996</v>
          </cell>
          <cell r="K415">
            <v>4.4775</v>
          </cell>
          <cell r="L415" t="str">
            <v>P</v>
          </cell>
          <cell r="M415">
            <v>37988</v>
          </cell>
          <cell r="N415">
            <v>38355</v>
          </cell>
          <cell r="O415">
            <v>84027321.909999996</v>
          </cell>
        </row>
        <row r="416">
          <cell r="A416" t="str">
            <v>GFPBK</v>
          </cell>
          <cell r="B416">
            <v>1</v>
          </cell>
          <cell r="C416" t="str">
            <v>CIN</v>
          </cell>
          <cell r="D416" t="str">
            <v>29132</v>
          </cell>
          <cell r="E416" t="str">
            <v>TIPART;1;GFPBK;1;dbl;103003</v>
          </cell>
          <cell r="F416">
            <v>36138</v>
          </cell>
          <cell r="G416">
            <v>36164</v>
          </cell>
          <cell r="H416">
            <v>41641</v>
          </cell>
          <cell r="I416" t="str">
            <v>EUR</v>
          </cell>
          <cell r="J416">
            <v>84027321.909999996</v>
          </cell>
          <cell r="K416">
            <v>4.4775</v>
          </cell>
          <cell r="L416" t="str">
            <v>P</v>
          </cell>
          <cell r="M416">
            <v>38355</v>
          </cell>
          <cell r="N416">
            <v>38719</v>
          </cell>
          <cell r="O416">
            <v>84027321.909999996</v>
          </cell>
        </row>
        <row r="417">
          <cell r="A417" t="str">
            <v>GFPBK</v>
          </cell>
          <cell r="B417">
            <v>1</v>
          </cell>
          <cell r="C417" t="str">
            <v>CIN</v>
          </cell>
          <cell r="D417" t="str">
            <v>29132</v>
          </cell>
          <cell r="E417" t="str">
            <v>TIPART;1;GFPBK;1;dbl;103003</v>
          </cell>
          <cell r="F417">
            <v>36138</v>
          </cell>
          <cell r="G417">
            <v>36164</v>
          </cell>
          <cell r="H417">
            <v>41641</v>
          </cell>
          <cell r="I417" t="str">
            <v>EUR</v>
          </cell>
          <cell r="J417">
            <v>84027321.909999996</v>
          </cell>
          <cell r="K417">
            <v>4.4775</v>
          </cell>
          <cell r="L417" t="str">
            <v>P</v>
          </cell>
          <cell r="M417">
            <v>38719</v>
          </cell>
          <cell r="N417">
            <v>39084</v>
          </cell>
          <cell r="O417">
            <v>84027321.909999996</v>
          </cell>
        </row>
        <row r="418">
          <cell r="A418" t="str">
            <v>GFPBK</v>
          </cell>
          <cell r="B418">
            <v>1</v>
          </cell>
          <cell r="C418" t="str">
            <v>CIN</v>
          </cell>
          <cell r="D418" t="str">
            <v>29132</v>
          </cell>
          <cell r="E418" t="str">
            <v>TIPART;1;GFPBK;1;dbl;103003</v>
          </cell>
          <cell r="F418">
            <v>36138</v>
          </cell>
          <cell r="G418">
            <v>36164</v>
          </cell>
          <cell r="H418">
            <v>41641</v>
          </cell>
          <cell r="I418" t="str">
            <v>EUR</v>
          </cell>
          <cell r="J418">
            <v>84027321.909999996</v>
          </cell>
          <cell r="K418">
            <v>4.4775</v>
          </cell>
          <cell r="L418" t="str">
            <v>P</v>
          </cell>
          <cell r="M418">
            <v>39084</v>
          </cell>
          <cell r="N418">
            <v>39449</v>
          </cell>
          <cell r="O418">
            <v>84027321.909999996</v>
          </cell>
        </row>
        <row r="419">
          <cell r="A419" t="str">
            <v>GFPBK</v>
          </cell>
          <cell r="B419">
            <v>1</v>
          </cell>
          <cell r="C419" t="str">
            <v>CIN</v>
          </cell>
          <cell r="D419" t="str">
            <v>29132</v>
          </cell>
          <cell r="E419" t="str">
            <v>TIPART;1;GFPBK;1;dbl;103003</v>
          </cell>
          <cell r="F419">
            <v>36138</v>
          </cell>
          <cell r="G419">
            <v>36164</v>
          </cell>
          <cell r="H419">
            <v>41641</v>
          </cell>
          <cell r="I419" t="str">
            <v>EUR</v>
          </cell>
          <cell r="J419">
            <v>84027321.909999996</v>
          </cell>
          <cell r="K419">
            <v>4.4775</v>
          </cell>
          <cell r="L419" t="str">
            <v>P</v>
          </cell>
          <cell r="M419">
            <v>39449</v>
          </cell>
          <cell r="N419">
            <v>39815</v>
          </cell>
          <cell r="O419">
            <v>84027321.909999996</v>
          </cell>
        </row>
        <row r="420">
          <cell r="A420" t="str">
            <v>GFPBK</v>
          </cell>
          <cell r="B420">
            <v>1</v>
          </cell>
          <cell r="C420" t="str">
            <v>CIN</v>
          </cell>
          <cell r="D420" t="str">
            <v>29132</v>
          </cell>
          <cell r="E420" t="str">
            <v>TIPART;1;GFPBK;1;dbl;103003</v>
          </cell>
          <cell r="F420">
            <v>36138</v>
          </cell>
          <cell r="G420">
            <v>36164</v>
          </cell>
          <cell r="H420">
            <v>41641</v>
          </cell>
          <cell r="I420" t="str">
            <v>EUR</v>
          </cell>
          <cell r="J420">
            <v>84027321.909999996</v>
          </cell>
          <cell r="K420">
            <v>4.4775</v>
          </cell>
          <cell r="L420" t="str">
            <v>P</v>
          </cell>
          <cell r="M420">
            <v>39815</v>
          </cell>
          <cell r="N420">
            <v>40182</v>
          </cell>
          <cell r="O420">
            <v>84027321.909999996</v>
          </cell>
        </row>
        <row r="421">
          <cell r="A421" t="str">
            <v>GFPBK</v>
          </cell>
          <cell r="B421">
            <v>1</v>
          </cell>
          <cell r="C421" t="str">
            <v>CIN</v>
          </cell>
          <cell r="D421" t="str">
            <v>29132</v>
          </cell>
          <cell r="E421" t="str">
            <v>TIPART;1;GFPBK;1;dbl;103003</v>
          </cell>
          <cell r="F421">
            <v>36138</v>
          </cell>
          <cell r="G421">
            <v>36164</v>
          </cell>
          <cell r="H421">
            <v>41641</v>
          </cell>
          <cell r="I421" t="str">
            <v>EUR</v>
          </cell>
          <cell r="J421">
            <v>84027321.909999996</v>
          </cell>
          <cell r="K421">
            <v>4.4775</v>
          </cell>
          <cell r="L421" t="str">
            <v>P</v>
          </cell>
          <cell r="M421">
            <v>40182</v>
          </cell>
          <cell r="N421">
            <v>40546</v>
          </cell>
          <cell r="O421">
            <v>84027321.909999996</v>
          </cell>
        </row>
        <row r="422">
          <cell r="A422" t="str">
            <v>GFPBK</v>
          </cell>
          <cell r="B422">
            <v>1</v>
          </cell>
          <cell r="C422" t="str">
            <v>CIN</v>
          </cell>
          <cell r="D422" t="str">
            <v>29132</v>
          </cell>
          <cell r="E422" t="str">
            <v>TIPART;1;GFPBK;1;dbl;103003</v>
          </cell>
          <cell r="F422">
            <v>36138</v>
          </cell>
          <cell r="G422">
            <v>36164</v>
          </cell>
          <cell r="H422">
            <v>41641</v>
          </cell>
          <cell r="I422" t="str">
            <v>EUR</v>
          </cell>
          <cell r="J422">
            <v>84027321.909999996</v>
          </cell>
          <cell r="K422">
            <v>4.4775</v>
          </cell>
          <cell r="L422" t="str">
            <v>P</v>
          </cell>
          <cell r="M422">
            <v>40546</v>
          </cell>
          <cell r="N422">
            <v>40910</v>
          </cell>
          <cell r="O422">
            <v>84027321.909999996</v>
          </cell>
        </row>
        <row r="423">
          <cell r="A423" t="str">
            <v>GFPBK</v>
          </cell>
          <cell r="B423">
            <v>1</v>
          </cell>
          <cell r="C423" t="str">
            <v>CIN</v>
          </cell>
          <cell r="D423" t="str">
            <v>29132</v>
          </cell>
          <cell r="E423" t="str">
            <v>TIPART;1;GFPBK;1;dbl;103003</v>
          </cell>
          <cell r="F423">
            <v>36138</v>
          </cell>
          <cell r="G423">
            <v>36164</v>
          </cell>
          <cell r="H423">
            <v>41641</v>
          </cell>
          <cell r="I423" t="str">
            <v>EUR</v>
          </cell>
          <cell r="J423">
            <v>84027321.909999996</v>
          </cell>
          <cell r="K423">
            <v>4.4775</v>
          </cell>
          <cell r="L423" t="str">
            <v>P</v>
          </cell>
          <cell r="M423">
            <v>40910</v>
          </cell>
          <cell r="N423">
            <v>41276</v>
          </cell>
          <cell r="O423">
            <v>84027321.909999996</v>
          </cell>
        </row>
        <row r="424">
          <cell r="A424" t="str">
            <v>GFPBK</v>
          </cell>
          <cell r="B424">
            <v>1</v>
          </cell>
          <cell r="C424" t="str">
            <v>CIN</v>
          </cell>
          <cell r="D424" t="str">
            <v>29132</v>
          </cell>
          <cell r="E424" t="str">
            <v>TIPART;1;GFPBK;1;dbl;103003</v>
          </cell>
          <cell r="F424">
            <v>36138</v>
          </cell>
          <cell r="G424">
            <v>36164</v>
          </cell>
          <cell r="H424">
            <v>41641</v>
          </cell>
          <cell r="I424" t="str">
            <v>EUR</v>
          </cell>
          <cell r="J424">
            <v>84027321.909999996</v>
          </cell>
          <cell r="K424">
            <v>4.4775</v>
          </cell>
          <cell r="L424" t="str">
            <v>P</v>
          </cell>
          <cell r="M424">
            <v>41276</v>
          </cell>
          <cell r="N424">
            <v>41641</v>
          </cell>
          <cell r="O424">
            <v>84027321.909999996</v>
          </cell>
        </row>
        <row r="425">
          <cell r="A425" t="str">
            <v>GFPBK</v>
          </cell>
          <cell r="B425">
            <v>1</v>
          </cell>
          <cell r="C425" t="str">
            <v>CIN</v>
          </cell>
          <cell r="D425" t="str">
            <v>29134</v>
          </cell>
          <cell r="E425" t="str">
            <v>TIPART;1;GFPBK;1;dbl;103103</v>
          </cell>
          <cell r="F425">
            <v>36138</v>
          </cell>
          <cell r="G425">
            <v>36164</v>
          </cell>
          <cell r="H425">
            <v>41276</v>
          </cell>
          <cell r="I425" t="str">
            <v>EUR</v>
          </cell>
          <cell r="J425">
            <v>84027321.909999996</v>
          </cell>
          <cell r="K425">
            <v>4.4775</v>
          </cell>
          <cell r="L425" t="str">
            <v>P</v>
          </cell>
          <cell r="M425">
            <v>36164</v>
          </cell>
          <cell r="N425">
            <v>36528</v>
          </cell>
          <cell r="O425">
            <v>84027321.909999996</v>
          </cell>
        </row>
        <row r="426">
          <cell r="A426" t="str">
            <v>GFPBK</v>
          </cell>
          <cell r="B426">
            <v>1</v>
          </cell>
          <cell r="C426" t="str">
            <v>CIN</v>
          </cell>
          <cell r="D426" t="str">
            <v>29134</v>
          </cell>
          <cell r="E426" t="str">
            <v>TIPART;1;GFPBK;1;dbl;103103</v>
          </cell>
          <cell r="F426">
            <v>36138</v>
          </cell>
          <cell r="G426">
            <v>36164</v>
          </cell>
          <cell r="H426">
            <v>41276</v>
          </cell>
          <cell r="I426" t="str">
            <v>EUR</v>
          </cell>
          <cell r="J426">
            <v>84027321.909999996</v>
          </cell>
          <cell r="K426">
            <v>4.4775</v>
          </cell>
          <cell r="L426" t="str">
            <v>P</v>
          </cell>
          <cell r="M426">
            <v>36528</v>
          </cell>
          <cell r="N426">
            <v>36893</v>
          </cell>
          <cell r="O426">
            <v>84027321.909999996</v>
          </cell>
        </row>
        <row r="427">
          <cell r="A427" t="str">
            <v>GFPBK</v>
          </cell>
          <cell r="B427">
            <v>1</v>
          </cell>
          <cell r="C427" t="str">
            <v>CIN</v>
          </cell>
          <cell r="D427" t="str">
            <v>29134</v>
          </cell>
          <cell r="E427" t="str">
            <v>TIPART;1;GFPBK;1;dbl;103103</v>
          </cell>
          <cell r="F427">
            <v>36138</v>
          </cell>
          <cell r="G427">
            <v>36164</v>
          </cell>
          <cell r="H427">
            <v>41276</v>
          </cell>
          <cell r="I427" t="str">
            <v>EUR</v>
          </cell>
          <cell r="J427">
            <v>84027321.909999996</v>
          </cell>
          <cell r="K427">
            <v>4.4775</v>
          </cell>
          <cell r="L427" t="str">
            <v>P</v>
          </cell>
          <cell r="M427">
            <v>36893</v>
          </cell>
          <cell r="N427">
            <v>37258</v>
          </cell>
          <cell r="O427">
            <v>84027321.909999996</v>
          </cell>
        </row>
        <row r="428">
          <cell r="A428" t="str">
            <v>GFPBK</v>
          </cell>
          <cell r="B428">
            <v>1</v>
          </cell>
          <cell r="C428" t="str">
            <v>CIN</v>
          </cell>
          <cell r="D428" t="str">
            <v>29134</v>
          </cell>
          <cell r="E428" t="str">
            <v>TIPART;1;GFPBK;1;dbl;103103</v>
          </cell>
          <cell r="F428">
            <v>36138</v>
          </cell>
          <cell r="G428">
            <v>36164</v>
          </cell>
          <cell r="H428">
            <v>41276</v>
          </cell>
          <cell r="I428" t="str">
            <v>EUR</v>
          </cell>
          <cell r="J428">
            <v>84027321.909999996</v>
          </cell>
          <cell r="K428">
            <v>4.4775</v>
          </cell>
          <cell r="L428" t="str">
            <v>P</v>
          </cell>
          <cell r="M428">
            <v>37258</v>
          </cell>
          <cell r="N428">
            <v>37623</v>
          </cell>
          <cell r="O428">
            <v>84027321.909999996</v>
          </cell>
        </row>
        <row r="429">
          <cell r="A429" t="str">
            <v>GFPBK</v>
          </cell>
          <cell r="B429">
            <v>1</v>
          </cell>
          <cell r="C429" t="str">
            <v>CIN</v>
          </cell>
          <cell r="D429" t="str">
            <v>29134</v>
          </cell>
          <cell r="E429" t="str">
            <v>TIPART;1;GFPBK;1;dbl;103103</v>
          </cell>
          <cell r="F429">
            <v>36138</v>
          </cell>
          <cell r="G429">
            <v>36164</v>
          </cell>
          <cell r="H429">
            <v>41276</v>
          </cell>
          <cell r="I429" t="str">
            <v>EUR</v>
          </cell>
          <cell r="J429">
            <v>84027321.909999996</v>
          </cell>
          <cell r="K429">
            <v>4.4775</v>
          </cell>
          <cell r="L429" t="str">
            <v>P</v>
          </cell>
          <cell r="M429">
            <v>37623</v>
          </cell>
          <cell r="N429">
            <v>37988</v>
          </cell>
          <cell r="O429">
            <v>84027321.909999996</v>
          </cell>
        </row>
        <row r="430">
          <cell r="A430" t="str">
            <v>GFPBK</v>
          </cell>
          <cell r="B430">
            <v>1</v>
          </cell>
          <cell r="C430" t="str">
            <v>CIN</v>
          </cell>
          <cell r="D430" t="str">
            <v>29134</v>
          </cell>
          <cell r="E430" t="str">
            <v>TIPART;1;GFPBK;1;dbl;103103</v>
          </cell>
          <cell r="F430">
            <v>36138</v>
          </cell>
          <cell r="G430">
            <v>36164</v>
          </cell>
          <cell r="H430">
            <v>41276</v>
          </cell>
          <cell r="I430" t="str">
            <v>EUR</v>
          </cell>
          <cell r="J430">
            <v>84027321.909999996</v>
          </cell>
          <cell r="K430">
            <v>4.4775</v>
          </cell>
          <cell r="L430" t="str">
            <v>P</v>
          </cell>
          <cell r="M430">
            <v>37988</v>
          </cell>
          <cell r="N430">
            <v>38355</v>
          </cell>
          <cell r="O430">
            <v>84027321.909999996</v>
          </cell>
        </row>
        <row r="431">
          <cell r="A431" t="str">
            <v>GFPBK</v>
          </cell>
          <cell r="B431">
            <v>1</v>
          </cell>
          <cell r="C431" t="str">
            <v>CIN</v>
          </cell>
          <cell r="D431" t="str">
            <v>29134</v>
          </cell>
          <cell r="E431" t="str">
            <v>TIPART;1;GFPBK;1;dbl;103103</v>
          </cell>
          <cell r="F431">
            <v>36138</v>
          </cell>
          <cell r="G431">
            <v>36164</v>
          </cell>
          <cell r="H431">
            <v>41276</v>
          </cell>
          <cell r="I431" t="str">
            <v>EUR</v>
          </cell>
          <cell r="J431">
            <v>84027321.909999996</v>
          </cell>
          <cell r="K431">
            <v>4.4775</v>
          </cell>
          <cell r="L431" t="str">
            <v>P</v>
          </cell>
          <cell r="M431">
            <v>38355</v>
          </cell>
          <cell r="N431">
            <v>38719</v>
          </cell>
          <cell r="O431">
            <v>84027321.909999996</v>
          </cell>
        </row>
        <row r="432">
          <cell r="A432" t="str">
            <v>GFPBK</v>
          </cell>
          <cell r="B432">
            <v>1</v>
          </cell>
          <cell r="C432" t="str">
            <v>CIN</v>
          </cell>
          <cell r="D432" t="str">
            <v>29134</v>
          </cell>
          <cell r="E432" t="str">
            <v>TIPART;1;GFPBK;1;dbl;103103</v>
          </cell>
          <cell r="F432">
            <v>36138</v>
          </cell>
          <cell r="G432">
            <v>36164</v>
          </cell>
          <cell r="H432">
            <v>41276</v>
          </cell>
          <cell r="I432" t="str">
            <v>EUR</v>
          </cell>
          <cell r="J432">
            <v>84027321.909999996</v>
          </cell>
          <cell r="K432">
            <v>4.4775</v>
          </cell>
          <cell r="L432" t="str">
            <v>P</v>
          </cell>
          <cell r="M432">
            <v>38719</v>
          </cell>
          <cell r="N432">
            <v>39084</v>
          </cell>
          <cell r="O432">
            <v>84027321.909999996</v>
          </cell>
        </row>
        <row r="433">
          <cell r="A433" t="str">
            <v>GFPBK</v>
          </cell>
          <cell r="B433">
            <v>1</v>
          </cell>
          <cell r="C433" t="str">
            <v>CIN</v>
          </cell>
          <cell r="D433" t="str">
            <v>29134</v>
          </cell>
          <cell r="E433" t="str">
            <v>TIPART;1;GFPBK;1;dbl;103103</v>
          </cell>
          <cell r="F433">
            <v>36138</v>
          </cell>
          <cell r="G433">
            <v>36164</v>
          </cell>
          <cell r="H433">
            <v>41276</v>
          </cell>
          <cell r="I433" t="str">
            <v>EUR</v>
          </cell>
          <cell r="J433">
            <v>84027321.909999996</v>
          </cell>
          <cell r="K433">
            <v>4.4775</v>
          </cell>
          <cell r="L433" t="str">
            <v>P</v>
          </cell>
          <cell r="M433">
            <v>39084</v>
          </cell>
          <cell r="N433">
            <v>39449</v>
          </cell>
          <cell r="O433">
            <v>84027321.909999996</v>
          </cell>
        </row>
        <row r="434">
          <cell r="A434" t="str">
            <v>GFPBK</v>
          </cell>
          <cell r="B434">
            <v>1</v>
          </cell>
          <cell r="C434" t="str">
            <v>CIN</v>
          </cell>
          <cell r="D434" t="str">
            <v>29134</v>
          </cell>
          <cell r="E434" t="str">
            <v>TIPART;1;GFPBK;1;dbl;103103</v>
          </cell>
          <cell r="F434">
            <v>36138</v>
          </cell>
          <cell r="G434">
            <v>36164</v>
          </cell>
          <cell r="H434">
            <v>41276</v>
          </cell>
          <cell r="I434" t="str">
            <v>EUR</v>
          </cell>
          <cell r="J434">
            <v>84027321.909999996</v>
          </cell>
          <cell r="K434">
            <v>4.4775</v>
          </cell>
          <cell r="L434" t="str">
            <v>P</v>
          </cell>
          <cell r="M434">
            <v>39449</v>
          </cell>
          <cell r="N434">
            <v>39815</v>
          </cell>
          <cell r="O434">
            <v>84027321.909999996</v>
          </cell>
        </row>
        <row r="435">
          <cell r="A435" t="str">
            <v>GFPBK</v>
          </cell>
          <cell r="B435">
            <v>1</v>
          </cell>
          <cell r="C435" t="str">
            <v>CIN</v>
          </cell>
          <cell r="D435" t="str">
            <v>29134</v>
          </cell>
          <cell r="E435" t="str">
            <v>TIPART;1;GFPBK;1;dbl;103103</v>
          </cell>
          <cell r="F435">
            <v>36138</v>
          </cell>
          <cell r="G435">
            <v>36164</v>
          </cell>
          <cell r="H435">
            <v>41276</v>
          </cell>
          <cell r="I435" t="str">
            <v>EUR</v>
          </cell>
          <cell r="J435">
            <v>84027321.909999996</v>
          </cell>
          <cell r="K435">
            <v>4.4775</v>
          </cell>
          <cell r="L435" t="str">
            <v>P</v>
          </cell>
          <cell r="M435">
            <v>39815</v>
          </cell>
          <cell r="N435">
            <v>40182</v>
          </cell>
          <cell r="O435">
            <v>84027321.909999996</v>
          </cell>
        </row>
        <row r="436">
          <cell r="A436" t="str">
            <v>GFPBK</v>
          </cell>
          <cell r="B436">
            <v>1</v>
          </cell>
          <cell r="C436" t="str">
            <v>CIN</v>
          </cell>
          <cell r="D436" t="str">
            <v>29134</v>
          </cell>
          <cell r="E436" t="str">
            <v>TIPART;1;GFPBK;1;dbl;103103</v>
          </cell>
          <cell r="F436">
            <v>36138</v>
          </cell>
          <cell r="G436">
            <v>36164</v>
          </cell>
          <cell r="H436">
            <v>41276</v>
          </cell>
          <cell r="I436" t="str">
            <v>EUR</v>
          </cell>
          <cell r="J436">
            <v>84027321.909999996</v>
          </cell>
          <cell r="K436">
            <v>4.4775</v>
          </cell>
          <cell r="L436" t="str">
            <v>P</v>
          </cell>
          <cell r="M436">
            <v>40182</v>
          </cell>
          <cell r="N436">
            <v>40546</v>
          </cell>
          <cell r="O436">
            <v>84027321.909999996</v>
          </cell>
        </row>
        <row r="437">
          <cell r="A437" t="str">
            <v>GFPBK</v>
          </cell>
          <cell r="B437">
            <v>1</v>
          </cell>
          <cell r="C437" t="str">
            <v>CIN</v>
          </cell>
          <cell r="D437" t="str">
            <v>29134</v>
          </cell>
          <cell r="E437" t="str">
            <v>TIPART;1;GFPBK;1;dbl;103103</v>
          </cell>
          <cell r="F437">
            <v>36138</v>
          </cell>
          <cell r="G437">
            <v>36164</v>
          </cell>
          <cell r="H437">
            <v>41276</v>
          </cell>
          <cell r="I437" t="str">
            <v>EUR</v>
          </cell>
          <cell r="J437">
            <v>84027321.909999996</v>
          </cell>
          <cell r="K437">
            <v>4.4775</v>
          </cell>
          <cell r="L437" t="str">
            <v>P</v>
          </cell>
          <cell r="M437">
            <v>40546</v>
          </cell>
          <cell r="N437">
            <v>40910</v>
          </cell>
          <cell r="O437">
            <v>84027321.909999996</v>
          </cell>
        </row>
        <row r="438">
          <cell r="A438" t="str">
            <v>GFPBK</v>
          </cell>
          <cell r="B438">
            <v>1</v>
          </cell>
          <cell r="C438" t="str">
            <v>CIN</v>
          </cell>
          <cell r="D438" t="str">
            <v>29134</v>
          </cell>
          <cell r="E438" t="str">
            <v>TIPART;1;GFPBK;1;dbl;103103</v>
          </cell>
          <cell r="F438">
            <v>36138</v>
          </cell>
          <cell r="G438">
            <v>36164</v>
          </cell>
          <cell r="H438">
            <v>41276</v>
          </cell>
          <cell r="I438" t="str">
            <v>EUR</v>
          </cell>
          <cell r="J438">
            <v>84027321.909999996</v>
          </cell>
          <cell r="K438">
            <v>4.4775</v>
          </cell>
          <cell r="L438" t="str">
            <v>P</v>
          </cell>
          <cell r="M438">
            <v>40910</v>
          </cell>
          <cell r="N438">
            <v>41276</v>
          </cell>
          <cell r="O438">
            <v>84027321.909999996</v>
          </cell>
        </row>
        <row r="439">
          <cell r="A439" t="str">
            <v>GFPBK</v>
          </cell>
          <cell r="B439">
            <v>1</v>
          </cell>
          <cell r="C439" t="str">
            <v>CIN</v>
          </cell>
          <cell r="D439" t="str">
            <v>29136</v>
          </cell>
          <cell r="E439" t="str">
            <v>TIPART;1;GFPBK;1;dbl;103203</v>
          </cell>
          <cell r="F439">
            <v>36138</v>
          </cell>
          <cell r="G439">
            <v>36164</v>
          </cell>
          <cell r="H439">
            <v>42006</v>
          </cell>
          <cell r="I439" t="str">
            <v>EUR</v>
          </cell>
          <cell r="J439">
            <v>84027321.909999996</v>
          </cell>
          <cell r="K439">
            <v>4.4775</v>
          </cell>
          <cell r="L439" t="str">
            <v>P</v>
          </cell>
          <cell r="M439">
            <v>36164</v>
          </cell>
          <cell r="N439">
            <v>36528</v>
          </cell>
          <cell r="O439">
            <v>84027321.909999996</v>
          </cell>
        </row>
        <row r="440">
          <cell r="A440" t="str">
            <v>GFPBK</v>
          </cell>
          <cell r="B440">
            <v>1</v>
          </cell>
          <cell r="C440" t="str">
            <v>CIN</v>
          </cell>
          <cell r="D440" t="str">
            <v>29136</v>
          </cell>
          <cell r="E440" t="str">
            <v>TIPART;1;GFPBK;1;dbl;103203</v>
          </cell>
          <cell r="F440">
            <v>36138</v>
          </cell>
          <cell r="G440">
            <v>36164</v>
          </cell>
          <cell r="H440">
            <v>42006</v>
          </cell>
          <cell r="I440" t="str">
            <v>EUR</v>
          </cell>
          <cell r="J440">
            <v>84027321.909999996</v>
          </cell>
          <cell r="K440">
            <v>4.4775</v>
          </cell>
          <cell r="L440" t="str">
            <v>P</v>
          </cell>
          <cell r="M440">
            <v>36528</v>
          </cell>
          <cell r="N440">
            <v>36893</v>
          </cell>
          <cell r="O440">
            <v>84027321.909999996</v>
          </cell>
        </row>
        <row r="441">
          <cell r="A441" t="str">
            <v>GFPBK</v>
          </cell>
          <cell r="B441">
            <v>1</v>
          </cell>
          <cell r="C441" t="str">
            <v>CIN</v>
          </cell>
          <cell r="D441" t="str">
            <v>29136</v>
          </cell>
          <cell r="E441" t="str">
            <v>TIPART;1;GFPBK;1;dbl;103203</v>
          </cell>
          <cell r="F441">
            <v>36138</v>
          </cell>
          <cell r="G441">
            <v>36164</v>
          </cell>
          <cell r="H441">
            <v>42006</v>
          </cell>
          <cell r="I441" t="str">
            <v>EUR</v>
          </cell>
          <cell r="J441">
            <v>84027321.909999996</v>
          </cell>
          <cell r="K441">
            <v>4.4775</v>
          </cell>
          <cell r="L441" t="str">
            <v>P</v>
          </cell>
          <cell r="M441">
            <v>36893</v>
          </cell>
          <cell r="N441">
            <v>37258</v>
          </cell>
          <cell r="O441">
            <v>84027321.909999996</v>
          </cell>
        </row>
        <row r="442">
          <cell r="A442" t="str">
            <v>GFPBK</v>
          </cell>
          <cell r="B442">
            <v>1</v>
          </cell>
          <cell r="C442" t="str">
            <v>CIN</v>
          </cell>
          <cell r="D442" t="str">
            <v>29136</v>
          </cell>
          <cell r="E442" t="str">
            <v>TIPART;1;GFPBK;1;dbl;103203</v>
          </cell>
          <cell r="F442">
            <v>36138</v>
          </cell>
          <cell r="G442">
            <v>36164</v>
          </cell>
          <cell r="H442">
            <v>42006</v>
          </cell>
          <cell r="I442" t="str">
            <v>EUR</v>
          </cell>
          <cell r="J442">
            <v>84027321.909999996</v>
          </cell>
          <cell r="K442">
            <v>4.4775</v>
          </cell>
          <cell r="L442" t="str">
            <v>P</v>
          </cell>
          <cell r="M442">
            <v>37258</v>
          </cell>
          <cell r="N442">
            <v>37623</v>
          </cell>
          <cell r="O442">
            <v>84027321.909999996</v>
          </cell>
        </row>
        <row r="443">
          <cell r="A443" t="str">
            <v>GFPBK</v>
          </cell>
          <cell r="B443">
            <v>1</v>
          </cell>
          <cell r="C443" t="str">
            <v>CIN</v>
          </cell>
          <cell r="D443" t="str">
            <v>29136</v>
          </cell>
          <cell r="E443" t="str">
            <v>TIPART;1;GFPBK;1;dbl;103203</v>
          </cell>
          <cell r="F443">
            <v>36138</v>
          </cell>
          <cell r="G443">
            <v>36164</v>
          </cell>
          <cell r="H443">
            <v>42006</v>
          </cell>
          <cell r="I443" t="str">
            <v>EUR</v>
          </cell>
          <cell r="J443">
            <v>84027321.909999996</v>
          </cell>
          <cell r="K443">
            <v>4.4775</v>
          </cell>
          <cell r="L443" t="str">
            <v>P</v>
          </cell>
          <cell r="M443">
            <v>37623</v>
          </cell>
          <cell r="N443">
            <v>37988</v>
          </cell>
          <cell r="O443">
            <v>84027321.909999996</v>
          </cell>
        </row>
        <row r="444">
          <cell r="A444" t="str">
            <v>GFPBK</v>
          </cell>
          <cell r="B444">
            <v>1</v>
          </cell>
          <cell r="C444" t="str">
            <v>CIN</v>
          </cell>
          <cell r="D444" t="str">
            <v>29136</v>
          </cell>
          <cell r="E444" t="str">
            <v>TIPART;1;GFPBK;1;dbl;103203</v>
          </cell>
          <cell r="F444">
            <v>36138</v>
          </cell>
          <cell r="G444">
            <v>36164</v>
          </cell>
          <cell r="H444">
            <v>42006</v>
          </cell>
          <cell r="I444" t="str">
            <v>EUR</v>
          </cell>
          <cell r="J444">
            <v>84027321.909999996</v>
          </cell>
          <cell r="K444">
            <v>4.4775</v>
          </cell>
          <cell r="L444" t="str">
            <v>P</v>
          </cell>
          <cell r="M444">
            <v>37988</v>
          </cell>
          <cell r="N444">
            <v>38355</v>
          </cell>
          <cell r="O444">
            <v>84027321.909999996</v>
          </cell>
        </row>
        <row r="445">
          <cell r="A445" t="str">
            <v>GFPBK</v>
          </cell>
          <cell r="B445">
            <v>1</v>
          </cell>
          <cell r="C445" t="str">
            <v>CIN</v>
          </cell>
          <cell r="D445" t="str">
            <v>29136</v>
          </cell>
          <cell r="E445" t="str">
            <v>TIPART;1;GFPBK;1;dbl;103203</v>
          </cell>
          <cell r="F445">
            <v>36138</v>
          </cell>
          <cell r="G445">
            <v>36164</v>
          </cell>
          <cell r="H445">
            <v>42006</v>
          </cell>
          <cell r="I445" t="str">
            <v>EUR</v>
          </cell>
          <cell r="J445">
            <v>84027321.909999996</v>
          </cell>
          <cell r="K445">
            <v>4.4775</v>
          </cell>
          <cell r="L445" t="str">
            <v>P</v>
          </cell>
          <cell r="M445">
            <v>38355</v>
          </cell>
          <cell r="N445">
            <v>38719</v>
          </cell>
          <cell r="O445">
            <v>84027321.909999996</v>
          </cell>
        </row>
        <row r="446">
          <cell r="A446" t="str">
            <v>GFPBK</v>
          </cell>
          <cell r="B446">
            <v>1</v>
          </cell>
          <cell r="C446" t="str">
            <v>CIN</v>
          </cell>
          <cell r="D446" t="str">
            <v>29136</v>
          </cell>
          <cell r="E446" t="str">
            <v>TIPART;1;GFPBK;1;dbl;103203</v>
          </cell>
          <cell r="F446">
            <v>36138</v>
          </cell>
          <cell r="G446">
            <v>36164</v>
          </cell>
          <cell r="H446">
            <v>42006</v>
          </cell>
          <cell r="I446" t="str">
            <v>EUR</v>
          </cell>
          <cell r="J446">
            <v>84027321.909999996</v>
          </cell>
          <cell r="K446">
            <v>4.4775</v>
          </cell>
          <cell r="L446" t="str">
            <v>P</v>
          </cell>
          <cell r="M446">
            <v>38719</v>
          </cell>
          <cell r="N446">
            <v>39084</v>
          </cell>
          <cell r="O446">
            <v>84027321.909999996</v>
          </cell>
        </row>
        <row r="447">
          <cell r="A447" t="str">
            <v>GFPBK</v>
          </cell>
          <cell r="B447">
            <v>1</v>
          </cell>
          <cell r="C447" t="str">
            <v>CIN</v>
          </cell>
          <cell r="D447" t="str">
            <v>29136</v>
          </cell>
          <cell r="E447" t="str">
            <v>TIPART;1;GFPBK;1;dbl;103203</v>
          </cell>
          <cell r="F447">
            <v>36138</v>
          </cell>
          <cell r="G447">
            <v>36164</v>
          </cell>
          <cell r="H447">
            <v>42006</v>
          </cell>
          <cell r="I447" t="str">
            <v>EUR</v>
          </cell>
          <cell r="J447">
            <v>84027321.909999996</v>
          </cell>
          <cell r="K447">
            <v>4.4775</v>
          </cell>
          <cell r="L447" t="str">
            <v>P</v>
          </cell>
          <cell r="M447">
            <v>39084</v>
          </cell>
          <cell r="N447">
            <v>39449</v>
          </cell>
          <cell r="O447">
            <v>84027321.909999996</v>
          </cell>
        </row>
        <row r="448">
          <cell r="A448" t="str">
            <v>GFPBK</v>
          </cell>
          <cell r="B448">
            <v>1</v>
          </cell>
          <cell r="C448" t="str">
            <v>CIN</v>
          </cell>
          <cell r="D448" t="str">
            <v>29136</v>
          </cell>
          <cell r="E448" t="str">
            <v>TIPART;1;GFPBK;1;dbl;103203</v>
          </cell>
          <cell r="F448">
            <v>36138</v>
          </cell>
          <cell r="G448">
            <v>36164</v>
          </cell>
          <cell r="H448">
            <v>42006</v>
          </cell>
          <cell r="I448" t="str">
            <v>EUR</v>
          </cell>
          <cell r="J448">
            <v>84027321.909999996</v>
          </cell>
          <cell r="K448">
            <v>4.4775</v>
          </cell>
          <cell r="L448" t="str">
            <v>P</v>
          </cell>
          <cell r="M448">
            <v>39449</v>
          </cell>
          <cell r="N448">
            <v>39815</v>
          </cell>
          <cell r="O448">
            <v>84027321.909999996</v>
          </cell>
        </row>
        <row r="449">
          <cell r="A449" t="str">
            <v>GFPBK</v>
          </cell>
          <cell r="B449">
            <v>1</v>
          </cell>
          <cell r="C449" t="str">
            <v>CIN</v>
          </cell>
          <cell r="D449" t="str">
            <v>29136</v>
          </cell>
          <cell r="E449" t="str">
            <v>TIPART;1;GFPBK;1;dbl;103203</v>
          </cell>
          <cell r="F449">
            <v>36138</v>
          </cell>
          <cell r="G449">
            <v>36164</v>
          </cell>
          <cell r="H449">
            <v>42006</v>
          </cell>
          <cell r="I449" t="str">
            <v>EUR</v>
          </cell>
          <cell r="J449">
            <v>84027321.909999996</v>
          </cell>
          <cell r="K449">
            <v>4.4775</v>
          </cell>
          <cell r="L449" t="str">
            <v>P</v>
          </cell>
          <cell r="M449">
            <v>39815</v>
          </cell>
          <cell r="N449">
            <v>40182</v>
          </cell>
          <cell r="O449">
            <v>84027321.909999996</v>
          </cell>
        </row>
        <row r="450">
          <cell r="A450" t="str">
            <v>GFPBK</v>
          </cell>
          <cell r="B450">
            <v>1</v>
          </cell>
          <cell r="C450" t="str">
            <v>CIN</v>
          </cell>
          <cell r="D450" t="str">
            <v>29136</v>
          </cell>
          <cell r="E450" t="str">
            <v>TIPART;1;GFPBK;1;dbl;103203</v>
          </cell>
          <cell r="F450">
            <v>36138</v>
          </cell>
          <cell r="G450">
            <v>36164</v>
          </cell>
          <cell r="H450">
            <v>42006</v>
          </cell>
          <cell r="I450" t="str">
            <v>EUR</v>
          </cell>
          <cell r="J450">
            <v>84027321.909999996</v>
          </cell>
          <cell r="K450">
            <v>4.4775</v>
          </cell>
          <cell r="L450" t="str">
            <v>P</v>
          </cell>
          <cell r="M450">
            <v>40182</v>
          </cell>
          <cell r="N450">
            <v>40546</v>
          </cell>
          <cell r="O450">
            <v>84027321.909999996</v>
          </cell>
        </row>
        <row r="451">
          <cell r="A451" t="str">
            <v>GFPBK</v>
          </cell>
          <cell r="B451">
            <v>1</v>
          </cell>
          <cell r="C451" t="str">
            <v>CIN</v>
          </cell>
          <cell r="D451" t="str">
            <v>29136</v>
          </cell>
          <cell r="E451" t="str">
            <v>TIPART;1;GFPBK;1;dbl;103203</v>
          </cell>
          <cell r="F451">
            <v>36138</v>
          </cell>
          <cell r="G451">
            <v>36164</v>
          </cell>
          <cell r="H451">
            <v>42006</v>
          </cell>
          <cell r="I451" t="str">
            <v>EUR</v>
          </cell>
          <cell r="J451">
            <v>84027321.909999996</v>
          </cell>
          <cell r="K451">
            <v>4.4775</v>
          </cell>
          <cell r="L451" t="str">
            <v>P</v>
          </cell>
          <cell r="M451">
            <v>40546</v>
          </cell>
          <cell r="N451">
            <v>40910</v>
          </cell>
          <cell r="O451">
            <v>84027321.909999996</v>
          </cell>
        </row>
        <row r="452">
          <cell r="A452" t="str">
            <v>GFPBK</v>
          </cell>
          <cell r="B452">
            <v>1</v>
          </cell>
          <cell r="C452" t="str">
            <v>CIN</v>
          </cell>
          <cell r="D452" t="str">
            <v>29136</v>
          </cell>
          <cell r="E452" t="str">
            <v>TIPART;1;GFPBK;1;dbl;103203</v>
          </cell>
          <cell r="F452">
            <v>36138</v>
          </cell>
          <cell r="G452">
            <v>36164</v>
          </cell>
          <cell r="H452">
            <v>42006</v>
          </cell>
          <cell r="I452" t="str">
            <v>EUR</v>
          </cell>
          <cell r="J452">
            <v>84027321.909999996</v>
          </cell>
          <cell r="K452">
            <v>4.4775</v>
          </cell>
          <cell r="L452" t="str">
            <v>P</v>
          </cell>
          <cell r="M452">
            <v>40910</v>
          </cell>
          <cell r="N452">
            <v>41276</v>
          </cell>
          <cell r="O452">
            <v>84027321.909999996</v>
          </cell>
        </row>
        <row r="453">
          <cell r="A453" t="str">
            <v>GFPBK</v>
          </cell>
          <cell r="B453">
            <v>1</v>
          </cell>
          <cell r="C453" t="str">
            <v>CIN</v>
          </cell>
          <cell r="D453" t="str">
            <v>29136</v>
          </cell>
          <cell r="E453" t="str">
            <v>TIPART;1;GFPBK;1;dbl;103203</v>
          </cell>
          <cell r="F453">
            <v>36138</v>
          </cell>
          <cell r="G453">
            <v>36164</v>
          </cell>
          <cell r="H453">
            <v>42006</v>
          </cell>
          <cell r="I453" t="str">
            <v>EUR</v>
          </cell>
          <cell r="J453">
            <v>84027321.909999996</v>
          </cell>
          <cell r="K453">
            <v>4.4775</v>
          </cell>
          <cell r="L453" t="str">
            <v>P</v>
          </cell>
          <cell r="M453">
            <v>41276</v>
          </cell>
          <cell r="N453">
            <v>41641</v>
          </cell>
          <cell r="O453">
            <v>84027321.909999996</v>
          </cell>
        </row>
        <row r="454">
          <cell r="A454" t="str">
            <v>GFPBK</v>
          </cell>
          <cell r="B454">
            <v>1</v>
          </cell>
          <cell r="C454" t="str">
            <v>CIN</v>
          </cell>
          <cell r="D454" t="str">
            <v>29136</v>
          </cell>
          <cell r="E454" t="str">
            <v>TIPART;1;GFPBK;1;dbl;103203</v>
          </cell>
          <cell r="F454">
            <v>36138</v>
          </cell>
          <cell r="G454">
            <v>36164</v>
          </cell>
          <cell r="H454">
            <v>42006</v>
          </cell>
          <cell r="I454" t="str">
            <v>EUR</v>
          </cell>
          <cell r="J454">
            <v>84027321.909999996</v>
          </cell>
          <cell r="K454">
            <v>4.4775</v>
          </cell>
          <cell r="L454" t="str">
            <v>P</v>
          </cell>
          <cell r="M454">
            <v>41641</v>
          </cell>
          <cell r="N454">
            <v>42006</v>
          </cell>
          <cell r="O454">
            <v>84027321.909999996</v>
          </cell>
        </row>
        <row r="455">
          <cell r="A455" t="str">
            <v>GFPBK</v>
          </cell>
          <cell r="B455">
            <v>1</v>
          </cell>
          <cell r="C455" t="str">
            <v>CIN</v>
          </cell>
          <cell r="D455" t="str">
            <v>29138</v>
          </cell>
          <cell r="E455" t="str">
            <v>EFPDXA;1;GFPBK;1;dbl;103303</v>
          </cell>
          <cell r="F455">
            <v>36138</v>
          </cell>
          <cell r="G455">
            <v>36164</v>
          </cell>
          <cell r="H455">
            <v>39815</v>
          </cell>
          <cell r="I455" t="str">
            <v>EUR</v>
          </cell>
          <cell r="J455">
            <v>252081965.74000001</v>
          </cell>
          <cell r="K455">
            <v>4.1624999999999996</v>
          </cell>
          <cell r="L455" t="str">
            <v>P</v>
          </cell>
          <cell r="M455">
            <v>36164</v>
          </cell>
          <cell r="N455">
            <v>36528</v>
          </cell>
          <cell r="O455">
            <v>252081965.74000001</v>
          </cell>
        </row>
        <row r="456">
          <cell r="A456" t="str">
            <v>GFPBK</v>
          </cell>
          <cell r="B456">
            <v>1</v>
          </cell>
          <cell r="C456" t="str">
            <v>CIN</v>
          </cell>
          <cell r="D456" t="str">
            <v>29138</v>
          </cell>
          <cell r="E456" t="str">
            <v>EFPDXA;1;GFPBK;1;dbl;103303</v>
          </cell>
          <cell r="F456">
            <v>36138</v>
          </cell>
          <cell r="G456">
            <v>36164</v>
          </cell>
          <cell r="H456">
            <v>39815</v>
          </cell>
          <cell r="I456" t="str">
            <v>EUR</v>
          </cell>
          <cell r="J456">
            <v>252081965.74000001</v>
          </cell>
          <cell r="K456">
            <v>4.1624999999999996</v>
          </cell>
          <cell r="L456" t="str">
            <v>P</v>
          </cell>
          <cell r="M456">
            <v>36528</v>
          </cell>
          <cell r="N456">
            <v>36893</v>
          </cell>
          <cell r="O456">
            <v>252081965.74000001</v>
          </cell>
        </row>
        <row r="457">
          <cell r="A457" t="str">
            <v>GFPBK</v>
          </cell>
          <cell r="B457">
            <v>1</v>
          </cell>
          <cell r="C457" t="str">
            <v>CIN</v>
          </cell>
          <cell r="D457" t="str">
            <v>29138</v>
          </cell>
          <cell r="E457" t="str">
            <v>EFPDXA;1;GFPBK;1;dbl;103303</v>
          </cell>
          <cell r="F457">
            <v>36138</v>
          </cell>
          <cell r="G457">
            <v>36164</v>
          </cell>
          <cell r="H457">
            <v>39815</v>
          </cell>
          <cell r="I457" t="str">
            <v>EUR</v>
          </cell>
          <cell r="J457">
            <v>252081965.74000001</v>
          </cell>
          <cell r="K457">
            <v>4.1624999999999996</v>
          </cell>
          <cell r="L457" t="str">
            <v>P</v>
          </cell>
          <cell r="M457">
            <v>36893</v>
          </cell>
          <cell r="N457">
            <v>37258</v>
          </cell>
          <cell r="O457">
            <v>252081965.74000001</v>
          </cell>
        </row>
        <row r="458">
          <cell r="A458" t="str">
            <v>GFPBK</v>
          </cell>
          <cell r="B458">
            <v>1</v>
          </cell>
          <cell r="C458" t="str">
            <v>CIN</v>
          </cell>
          <cell r="D458" t="str">
            <v>29138</v>
          </cell>
          <cell r="E458" t="str">
            <v>EFPDXA;1;GFPBK;1;dbl;103303</v>
          </cell>
          <cell r="F458">
            <v>36138</v>
          </cell>
          <cell r="G458">
            <v>36164</v>
          </cell>
          <cell r="H458">
            <v>39815</v>
          </cell>
          <cell r="I458" t="str">
            <v>EUR</v>
          </cell>
          <cell r="J458">
            <v>252081965.74000001</v>
          </cell>
          <cell r="K458">
            <v>4.1624999999999996</v>
          </cell>
          <cell r="L458" t="str">
            <v>P</v>
          </cell>
          <cell r="M458">
            <v>37258</v>
          </cell>
          <cell r="N458">
            <v>37623</v>
          </cell>
          <cell r="O458">
            <v>252081965.74000001</v>
          </cell>
        </row>
        <row r="459">
          <cell r="A459" t="str">
            <v>GFPBK</v>
          </cell>
          <cell r="B459">
            <v>1</v>
          </cell>
          <cell r="C459" t="str">
            <v>CIN</v>
          </cell>
          <cell r="D459" t="str">
            <v>29138</v>
          </cell>
          <cell r="E459" t="str">
            <v>EFPDXA;1;GFPBK;1;dbl;103303</v>
          </cell>
          <cell r="F459">
            <v>36138</v>
          </cell>
          <cell r="G459">
            <v>36164</v>
          </cell>
          <cell r="H459">
            <v>39815</v>
          </cell>
          <cell r="I459" t="str">
            <v>EUR</v>
          </cell>
          <cell r="J459">
            <v>252081965.74000001</v>
          </cell>
          <cell r="K459">
            <v>4.1624999999999996</v>
          </cell>
          <cell r="L459" t="str">
            <v>P</v>
          </cell>
          <cell r="M459">
            <v>37623</v>
          </cell>
          <cell r="N459">
            <v>37988</v>
          </cell>
          <cell r="O459">
            <v>252081965.74000001</v>
          </cell>
        </row>
        <row r="460">
          <cell r="A460" t="str">
            <v>GFPBK</v>
          </cell>
          <cell r="B460">
            <v>1</v>
          </cell>
          <cell r="C460" t="str">
            <v>CIN</v>
          </cell>
          <cell r="D460" t="str">
            <v>29138</v>
          </cell>
          <cell r="E460" t="str">
            <v>EFPDXA;1;GFPBK;1;dbl;103303</v>
          </cell>
          <cell r="F460">
            <v>36138</v>
          </cell>
          <cell r="G460">
            <v>36164</v>
          </cell>
          <cell r="H460">
            <v>39815</v>
          </cell>
          <cell r="I460" t="str">
            <v>EUR</v>
          </cell>
          <cell r="J460">
            <v>252081965.74000001</v>
          </cell>
          <cell r="K460">
            <v>4.1624999999999996</v>
          </cell>
          <cell r="L460" t="str">
            <v>P</v>
          </cell>
          <cell r="M460">
            <v>37988</v>
          </cell>
          <cell r="N460">
            <v>38355</v>
          </cell>
          <cell r="O460">
            <v>252081965.74000001</v>
          </cell>
        </row>
        <row r="461">
          <cell r="A461" t="str">
            <v>GFPBK</v>
          </cell>
          <cell r="B461">
            <v>1</v>
          </cell>
          <cell r="C461" t="str">
            <v>CIN</v>
          </cell>
          <cell r="D461" t="str">
            <v>29138</v>
          </cell>
          <cell r="E461" t="str">
            <v>EFPDXA;1;GFPBK;1;dbl;103303</v>
          </cell>
          <cell r="F461">
            <v>36138</v>
          </cell>
          <cell r="G461">
            <v>36164</v>
          </cell>
          <cell r="H461">
            <v>39815</v>
          </cell>
          <cell r="I461" t="str">
            <v>EUR</v>
          </cell>
          <cell r="J461">
            <v>252081965.74000001</v>
          </cell>
          <cell r="K461">
            <v>4.1624999999999996</v>
          </cell>
          <cell r="L461" t="str">
            <v>P</v>
          </cell>
          <cell r="M461">
            <v>38355</v>
          </cell>
          <cell r="N461">
            <v>38719</v>
          </cell>
          <cell r="O461">
            <v>252081965.74000001</v>
          </cell>
        </row>
        <row r="462">
          <cell r="A462" t="str">
            <v>GFPBK</v>
          </cell>
          <cell r="B462">
            <v>1</v>
          </cell>
          <cell r="C462" t="str">
            <v>CIN</v>
          </cell>
          <cell r="D462" t="str">
            <v>29138</v>
          </cell>
          <cell r="E462" t="str">
            <v>EFPDXA;1;GFPBK;1;dbl;103303</v>
          </cell>
          <cell r="F462">
            <v>36138</v>
          </cell>
          <cell r="G462">
            <v>36164</v>
          </cell>
          <cell r="H462">
            <v>39815</v>
          </cell>
          <cell r="I462" t="str">
            <v>EUR</v>
          </cell>
          <cell r="J462">
            <v>252081965.74000001</v>
          </cell>
          <cell r="K462">
            <v>4.1624999999999996</v>
          </cell>
          <cell r="L462" t="str">
            <v>P</v>
          </cell>
          <cell r="M462">
            <v>38719</v>
          </cell>
          <cell r="N462">
            <v>39084</v>
          </cell>
          <cell r="O462">
            <v>252081965.74000001</v>
          </cell>
        </row>
        <row r="463">
          <cell r="A463" t="str">
            <v>GFPBK</v>
          </cell>
          <cell r="B463">
            <v>1</v>
          </cell>
          <cell r="C463" t="str">
            <v>CIN</v>
          </cell>
          <cell r="D463" t="str">
            <v>29138</v>
          </cell>
          <cell r="E463" t="str">
            <v>EFPDXA;1;GFPBK;1;dbl;103303</v>
          </cell>
          <cell r="F463">
            <v>36138</v>
          </cell>
          <cell r="G463">
            <v>36164</v>
          </cell>
          <cell r="H463">
            <v>39815</v>
          </cell>
          <cell r="I463" t="str">
            <v>EUR</v>
          </cell>
          <cell r="J463">
            <v>252081965.74000001</v>
          </cell>
          <cell r="K463">
            <v>4.1624999999999996</v>
          </cell>
          <cell r="L463" t="str">
            <v>P</v>
          </cell>
          <cell r="M463">
            <v>39084</v>
          </cell>
          <cell r="N463">
            <v>39449</v>
          </cell>
          <cell r="O463">
            <v>252081965.74000001</v>
          </cell>
        </row>
        <row r="464">
          <cell r="A464" t="str">
            <v>GFPBK</v>
          </cell>
          <cell r="B464">
            <v>1</v>
          </cell>
          <cell r="C464" t="str">
            <v>CIN</v>
          </cell>
          <cell r="D464" t="str">
            <v>29138</v>
          </cell>
          <cell r="E464" t="str">
            <v>EFPDXA;1;GFPBK;1;dbl;103303</v>
          </cell>
          <cell r="F464">
            <v>36138</v>
          </cell>
          <cell r="G464">
            <v>36164</v>
          </cell>
          <cell r="H464">
            <v>39815</v>
          </cell>
          <cell r="I464" t="str">
            <v>EUR</v>
          </cell>
          <cell r="J464">
            <v>252081965.74000001</v>
          </cell>
          <cell r="K464">
            <v>4.1624999999999996</v>
          </cell>
          <cell r="L464" t="str">
            <v>P</v>
          </cell>
          <cell r="M464">
            <v>39449</v>
          </cell>
          <cell r="N464">
            <v>39815</v>
          </cell>
          <cell r="O464">
            <v>252081965.74000001</v>
          </cell>
        </row>
        <row r="465">
          <cell r="A465" t="str">
            <v>GFPBK</v>
          </cell>
          <cell r="B465">
            <v>1</v>
          </cell>
          <cell r="C465" t="str">
            <v>CIN</v>
          </cell>
          <cell r="D465" t="str">
            <v>29340</v>
          </cell>
          <cell r="E465" t="str">
            <v>ALMTF;1;GFPBK;1;Stock de FP au 3</v>
          </cell>
          <cell r="F465">
            <v>35430</v>
          </cell>
          <cell r="G465">
            <v>35432</v>
          </cell>
          <cell r="H465">
            <v>39174</v>
          </cell>
          <cell r="I465" t="str">
            <v>EUR</v>
          </cell>
          <cell r="J465">
            <v>48631236.5</v>
          </cell>
          <cell r="K465">
            <v>7.8360000000000003</v>
          </cell>
          <cell r="L465" t="str">
            <v>P</v>
          </cell>
          <cell r="M465">
            <v>35432</v>
          </cell>
          <cell r="N465">
            <v>35521</v>
          </cell>
          <cell r="O465">
            <v>48631236.5</v>
          </cell>
        </row>
        <row r="466">
          <cell r="A466" t="str">
            <v>GFPBK</v>
          </cell>
          <cell r="B466">
            <v>1</v>
          </cell>
          <cell r="C466" t="str">
            <v>CIN</v>
          </cell>
          <cell r="D466" t="str">
            <v>29340</v>
          </cell>
          <cell r="E466" t="str">
            <v>ALMTF;1;GFPBK;1;Stock de FP au 3</v>
          </cell>
          <cell r="F466">
            <v>35430</v>
          </cell>
          <cell r="G466">
            <v>35432</v>
          </cell>
          <cell r="H466">
            <v>39174</v>
          </cell>
          <cell r="I466" t="str">
            <v>EUR</v>
          </cell>
          <cell r="J466">
            <v>48631236.5</v>
          </cell>
          <cell r="K466">
            <v>7.8360000000000003</v>
          </cell>
          <cell r="L466" t="str">
            <v>P</v>
          </cell>
          <cell r="M466">
            <v>35521</v>
          </cell>
          <cell r="N466">
            <v>35886</v>
          </cell>
          <cell r="O466">
            <v>48631236.5</v>
          </cell>
        </row>
        <row r="467">
          <cell r="A467" t="str">
            <v>GFPBK</v>
          </cell>
          <cell r="B467">
            <v>1</v>
          </cell>
          <cell r="C467" t="str">
            <v>CIN</v>
          </cell>
          <cell r="D467" t="str">
            <v>29340</v>
          </cell>
          <cell r="E467" t="str">
            <v>ALMTF;1;GFPBK;1;Stock de FP au 3</v>
          </cell>
          <cell r="F467">
            <v>35430</v>
          </cell>
          <cell r="G467">
            <v>35432</v>
          </cell>
          <cell r="H467">
            <v>39174</v>
          </cell>
          <cell r="I467" t="str">
            <v>EUR</v>
          </cell>
          <cell r="J467">
            <v>48631236.5</v>
          </cell>
          <cell r="K467">
            <v>7.8360000000000003</v>
          </cell>
          <cell r="L467" t="str">
            <v>P</v>
          </cell>
          <cell r="M467">
            <v>35886</v>
          </cell>
          <cell r="N467">
            <v>36251</v>
          </cell>
          <cell r="O467">
            <v>48631236.5</v>
          </cell>
        </row>
        <row r="468">
          <cell r="A468" t="str">
            <v>GFPBK</v>
          </cell>
          <cell r="B468">
            <v>1</v>
          </cell>
          <cell r="C468" t="str">
            <v>CIN</v>
          </cell>
          <cell r="D468" t="str">
            <v>29340</v>
          </cell>
          <cell r="E468" t="str">
            <v>ALMTF;1;GFPBK;1;Stock de FP au 3</v>
          </cell>
          <cell r="F468">
            <v>35430</v>
          </cell>
          <cell r="G468">
            <v>35432</v>
          </cell>
          <cell r="H468">
            <v>39174</v>
          </cell>
          <cell r="I468" t="str">
            <v>EUR</v>
          </cell>
          <cell r="J468">
            <v>48631236.5</v>
          </cell>
          <cell r="K468">
            <v>7.8360000000000003</v>
          </cell>
          <cell r="L468" t="str">
            <v>P</v>
          </cell>
          <cell r="M468">
            <v>36251</v>
          </cell>
          <cell r="N468">
            <v>36619</v>
          </cell>
          <cell r="O468">
            <v>48631236.5</v>
          </cell>
        </row>
        <row r="469">
          <cell r="A469" t="str">
            <v>GFPBK</v>
          </cell>
          <cell r="B469">
            <v>1</v>
          </cell>
          <cell r="C469" t="str">
            <v>CIN</v>
          </cell>
          <cell r="D469" t="str">
            <v>29340</v>
          </cell>
          <cell r="E469" t="str">
            <v>ALMTF;1;GFPBK;1;Stock de FP au 3</v>
          </cell>
          <cell r="F469">
            <v>35430</v>
          </cell>
          <cell r="G469">
            <v>35432</v>
          </cell>
          <cell r="H469">
            <v>39174</v>
          </cell>
          <cell r="I469" t="str">
            <v>EUR</v>
          </cell>
          <cell r="J469">
            <v>48631236.5</v>
          </cell>
          <cell r="K469">
            <v>7.8360000000000003</v>
          </cell>
          <cell r="L469" t="str">
            <v>P</v>
          </cell>
          <cell r="M469">
            <v>36619</v>
          </cell>
          <cell r="N469">
            <v>36983</v>
          </cell>
          <cell r="O469">
            <v>48631236.5</v>
          </cell>
        </row>
        <row r="470">
          <cell r="A470" t="str">
            <v>GFPBK</v>
          </cell>
          <cell r="B470">
            <v>1</v>
          </cell>
          <cell r="C470" t="str">
            <v>CIN</v>
          </cell>
          <cell r="D470" t="str">
            <v>29340</v>
          </cell>
          <cell r="E470" t="str">
            <v>ALMTF;1;GFPBK;1;Stock de FP au 3</v>
          </cell>
          <cell r="F470">
            <v>35430</v>
          </cell>
          <cell r="G470">
            <v>35432</v>
          </cell>
          <cell r="H470">
            <v>39174</v>
          </cell>
          <cell r="I470" t="str">
            <v>EUR</v>
          </cell>
          <cell r="J470">
            <v>48631236.5</v>
          </cell>
          <cell r="K470">
            <v>7.8360000000000003</v>
          </cell>
          <cell r="L470" t="str">
            <v>P</v>
          </cell>
          <cell r="M470">
            <v>36983</v>
          </cell>
          <cell r="N470">
            <v>37347</v>
          </cell>
          <cell r="O470">
            <v>48631236.5</v>
          </cell>
        </row>
        <row r="471">
          <cell r="A471" t="str">
            <v>GFPBK</v>
          </cell>
          <cell r="B471">
            <v>1</v>
          </cell>
          <cell r="C471" t="str">
            <v>CIN</v>
          </cell>
          <cell r="D471" t="str">
            <v>29340</v>
          </cell>
          <cell r="E471" t="str">
            <v>ALMTF;1;GFPBK;1;Stock de FP au 3</v>
          </cell>
          <cell r="F471">
            <v>35430</v>
          </cell>
          <cell r="G471">
            <v>35432</v>
          </cell>
          <cell r="H471">
            <v>39174</v>
          </cell>
          <cell r="I471" t="str">
            <v>EUR</v>
          </cell>
          <cell r="J471">
            <v>48631236.5</v>
          </cell>
          <cell r="K471">
            <v>7.8360000000000003</v>
          </cell>
          <cell r="L471" t="str">
            <v>P</v>
          </cell>
          <cell r="M471">
            <v>37347</v>
          </cell>
          <cell r="N471">
            <v>37712</v>
          </cell>
          <cell r="O471">
            <v>48631236.5</v>
          </cell>
        </row>
        <row r="472">
          <cell r="A472" t="str">
            <v>GFPBK</v>
          </cell>
          <cell r="B472">
            <v>1</v>
          </cell>
          <cell r="C472" t="str">
            <v>CIN</v>
          </cell>
          <cell r="D472" t="str">
            <v>29340</v>
          </cell>
          <cell r="E472" t="str">
            <v>ALMTF;1;GFPBK;1;Stock de FP au 3</v>
          </cell>
          <cell r="F472">
            <v>35430</v>
          </cell>
          <cell r="G472">
            <v>35432</v>
          </cell>
          <cell r="H472">
            <v>39174</v>
          </cell>
          <cell r="I472" t="str">
            <v>EUR</v>
          </cell>
          <cell r="J472">
            <v>48631236.5</v>
          </cell>
          <cell r="K472">
            <v>7.8360000000000003</v>
          </cell>
          <cell r="L472" t="str">
            <v>P</v>
          </cell>
          <cell r="M472">
            <v>37712</v>
          </cell>
          <cell r="N472">
            <v>38078</v>
          </cell>
          <cell r="O472">
            <v>48631236.5</v>
          </cell>
        </row>
        <row r="473">
          <cell r="A473" t="str">
            <v>GFPBK</v>
          </cell>
          <cell r="B473">
            <v>1</v>
          </cell>
          <cell r="C473" t="str">
            <v>CIN</v>
          </cell>
          <cell r="D473" t="str">
            <v>29340</v>
          </cell>
          <cell r="E473" t="str">
            <v>ALMTF;1;GFPBK;1;Stock de FP au 3</v>
          </cell>
          <cell r="F473">
            <v>35430</v>
          </cell>
          <cell r="G473">
            <v>35432</v>
          </cell>
          <cell r="H473">
            <v>39174</v>
          </cell>
          <cell r="I473" t="str">
            <v>EUR</v>
          </cell>
          <cell r="J473">
            <v>48631236.5</v>
          </cell>
          <cell r="K473">
            <v>7.8360000000000003</v>
          </cell>
          <cell r="L473" t="str">
            <v>P</v>
          </cell>
          <cell r="M473">
            <v>38078</v>
          </cell>
          <cell r="N473">
            <v>38443</v>
          </cell>
          <cell r="O473">
            <v>48631236.5</v>
          </cell>
        </row>
        <row r="474">
          <cell r="A474" t="str">
            <v>GFPBK</v>
          </cell>
          <cell r="B474">
            <v>1</v>
          </cell>
          <cell r="C474" t="str">
            <v>CIN</v>
          </cell>
          <cell r="D474" t="str">
            <v>29340</v>
          </cell>
          <cell r="E474" t="str">
            <v>ALMTF;1;GFPBK;1;Stock de FP au 3</v>
          </cell>
          <cell r="F474">
            <v>35430</v>
          </cell>
          <cell r="G474">
            <v>35432</v>
          </cell>
          <cell r="H474">
            <v>39174</v>
          </cell>
          <cell r="I474" t="str">
            <v>EUR</v>
          </cell>
          <cell r="J474">
            <v>48631236.5</v>
          </cell>
          <cell r="K474">
            <v>7.8360000000000003</v>
          </cell>
          <cell r="L474" t="str">
            <v>P</v>
          </cell>
          <cell r="M474">
            <v>38443</v>
          </cell>
          <cell r="N474">
            <v>38810</v>
          </cell>
          <cell r="O474">
            <v>48631236.5</v>
          </cell>
        </row>
        <row r="475">
          <cell r="A475" t="str">
            <v>GFPBK</v>
          </cell>
          <cell r="B475">
            <v>1</v>
          </cell>
          <cell r="C475" t="str">
            <v>CIN</v>
          </cell>
          <cell r="D475" t="str">
            <v>29340</v>
          </cell>
          <cell r="E475" t="str">
            <v>ALMTF;1;GFPBK;1;Stock de FP au 3</v>
          </cell>
          <cell r="F475">
            <v>35430</v>
          </cell>
          <cell r="G475">
            <v>35432</v>
          </cell>
          <cell r="H475">
            <v>39174</v>
          </cell>
          <cell r="I475" t="str">
            <v>EUR</v>
          </cell>
          <cell r="J475">
            <v>48631236.5</v>
          </cell>
          <cell r="K475">
            <v>7.8360000000000003</v>
          </cell>
          <cell r="L475" t="str">
            <v>P</v>
          </cell>
          <cell r="M475">
            <v>38810</v>
          </cell>
          <cell r="N475">
            <v>39174</v>
          </cell>
          <cell r="O475">
            <v>48631236.5</v>
          </cell>
        </row>
        <row r="476">
          <cell r="A476" t="str">
            <v>GFPBK</v>
          </cell>
          <cell r="B476">
            <v>1</v>
          </cell>
          <cell r="C476" t="str">
            <v>CIN</v>
          </cell>
          <cell r="D476" t="str">
            <v>29342</v>
          </cell>
          <cell r="E476" t="str">
            <v>ALMTF;1;GFPBK;1;Stock de FP au 3</v>
          </cell>
          <cell r="F476">
            <v>35430</v>
          </cell>
          <cell r="G476">
            <v>35432</v>
          </cell>
          <cell r="H476">
            <v>39265</v>
          </cell>
          <cell r="I476" t="str">
            <v>EUR</v>
          </cell>
          <cell r="J476">
            <v>48631236.5</v>
          </cell>
          <cell r="K476">
            <v>7.8360000000000003</v>
          </cell>
          <cell r="L476" t="str">
            <v>P</v>
          </cell>
          <cell r="M476">
            <v>35432</v>
          </cell>
          <cell r="N476">
            <v>35612</v>
          </cell>
          <cell r="O476">
            <v>48631236.5</v>
          </cell>
        </row>
        <row r="477">
          <cell r="A477" t="str">
            <v>GFPBK</v>
          </cell>
          <cell r="B477">
            <v>1</v>
          </cell>
          <cell r="C477" t="str">
            <v>CIN</v>
          </cell>
          <cell r="D477" t="str">
            <v>29342</v>
          </cell>
          <cell r="E477" t="str">
            <v>ALMTF;1;GFPBK;1;Stock de FP au 3</v>
          </cell>
          <cell r="F477">
            <v>35430</v>
          </cell>
          <cell r="G477">
            <v>35432</v>
          </cell>
          <cell r="H477">
            <v>39265</v>
          </cell>
          <cell r="I477" t="str">
            <v>EUR</v>
          </cell>
          <cell r="J477">
            <v>48631236.5</v>
          </cell>
          <cell r="K477">
            <v>7.8360000000000003</v>
          </cell>
          <cell r="L477" t="str">
            <v>P</v>
          </cell>
          <cell r="M477">
            <v>35612</v>
          </cell>
          <cell r="N477">
            <v>35977</v>
          </cell>
          <cell r="O477">
            <v>48631236.5</v>
          </cell>
        </row>
        <row r="478">
          <cell r="A478" t="str">
            <v>GFPBK</v>
          </cell>
          <cell r="B478">
            <v>1</v>
          </cell>
          <cell r="C478" t="str">
            <v>CIN</v>
          </cell>
          <cell r="D478" t="str">
            <v>29342</v>
          </cell>
          <cell r="E478" t="str">
            <v>ALMTF;1;GFPBK;1;Stock de FP au 3</v>
          </cell>
          <cell r="F478">
            <v>35430</v>
          </cell>
          <cell r="G478">
            <v>35432</v>
          </cell>
          <cell r="H478">
            <v>39265</v>
          </cell>
          <cell r="I478" t="str">
            <v>EUR</v>
          </cell>
          <cell r="J478">
            <v>48631236.5</v>
          </cell>
          <cell r="K478">
            <v>7.8360000000000003</v>
          </cell>
          <cell r="L478" t="str">
            <v>P</v>
          </cell>
          <cell r="M478">
            <v>35977</v>
          </cell>
          <cell r="N478">
            <v>36342</v>
          </cell>
          <cell r="O478">
            <v>48631236.5</v>
          </cell>
        </row>
        <row r="479">
          <cell r="A479" t="str">
            <v>GFPBK</v>
          </cell>
          <cell r="B479">
            <v>1</v>
          </cell>
          <cell r="C479" t="str">
            <v>CIN</v>
          </cell>
          <cell r="D479" t="str">
            <v>29342</v>
          </cell>
          <cell r="E479" t="str">
            <v>ALMTF;1;GFPBK;1;Stock de FP au 3</v>
          </cell>
          <cell r="F479">
            <v>35430</v>
          </cell>
          <cell r="G479">
            <v>35432</v>
          </cell>
          <cell r="H479">
            <v>39265</v>
          </cell>
          <cell r="I479" t="str">
            <v>EUR</v>
          </cell>
          <cell r="J479">
            <v>48631236.5</v>
          </cell>
          <cell r="K479">
            <v>7.8360000000000003</v>
          </cell>
          <cell r="L479" t="str">
            <v>P</v>
          </cell>
          <cell r="M479">
            <v>36342</v>
          </cell>
          <cell r="N479">
            <v>36710</v>
          </cell>
          <cell r="O479">
            <v>48631236.5</v>
          </cell>
        </row>
        <row r="480">
          <cell r="A480" t="str">
            <v>GFPBK</v>
          </cell>
          <cell r="B480">
            <v>1</v>
          </cell>
          <cell r="C480" t="str">
            <v>CIN</v>
          </cell>
          <cell r="D480" t="str">
            <v>29342</v>
          </cell>
          <cell r="E480" t="str">
            <v>ALMTF;1;GFPBK;1;Stock de FP au 3</v>
          </cell>
          <cell r="F480">
            <v>35430</v>
          </cell>
          <cell r="G480">
            <v>35432</v>
          </cell>
          <cell r="H480">
            <v>39265</v>
          </cell>
          <cell r="I480" t="str">
            <v>EUR</v>
          </cell>
          <cell r="J480">
            <v>48631236.5</v>
          </cell>
          <cell r="K480">
            <v>7.8360000000000003</v>
          </cell>
          <cell r="L480" t="str">
            <v>P</v>
          </cell>
          <cell r="M480">
            <v>36710</v>
          </cell>
          <cell r="N480">
            <v>37074</v>
          </cell>
          <cell r="O480">
            <v>48631236.5</v>
          </cell>
        </row>
        <row r="481">
          <cell r="A481" t="str">
            <v>GFPBK</v>
          </cell>
          <cell r="B481">
            <v>1</v>
          </cell>
          <cell r="C481" t="str">
            <v>CIN</v>
          </cell>
          <cell r="D481" t="str">
            <v>29342</v>
          </cell>
          <cell r="E481" t="str">
            <v>ALMTF;1;GFPBK;1;Stock de FP au 3</v>
          </cell>
          <cell r="F481">
            <v>35430</v>
          </cell>
          <cell r="G481">
            <v>35432</v>
          </cell>
          <cell r="H481">
            <v>39265</v>
          </cell>
          <cell r="I481" t="str">
            <v>EUR</v>
          </cell>
          <cell r="J481">
            <v>48631236.5</v>
          </cell>
          <cell r="K481">
            <v>7.8360000000000003</v>
          </cell>
          <cell r="L481" t="str">
            <v>P</v>
          </cell>
          <cell r="M481">
            <v>37074</v>
          </cell>
          <cell r="N481">
            <v>37438</v>
          </cell>
          <cell r="O481">
            <v>48631236.5</v>
          </cell>
        </row>
        <row r="482">
          <cell r="A482" t="str">
            <v>GFPBK</v>
          </cell>
          <cell r="B482">
            <v>1</v>
          </cell>
          <cell r="C482" t="str">
            <v>CIN</v>
          </cell>
          <cell r="D482" t="str">
            <v>29342</v>
          </cell>
          <cell r="E482" t="str">
            <v>ALMTF;1;GFPBK;1;Stock de FP au 3</v>
          </cell>
          <cell r="F482">
            <v>35430</v>
          </cell>
          <cell r="G482">
            <v>35432</v>
          </cell>
          <cell r="H482">
            <v>39265</v>
          </cell>
          <cell r="I482" t="str">
            <v>EUR</v>
          </cell>
          <cell r="J482">
            <v>48631236.5</v>
          </cell>
          <cell r="K482">
            <v>7.8360000000000003</v>
          </cell>
          <cell r="L482" t="str">
            <v>P</v>
          </cell>
          <cell r="M482">
            <v>37438</v>
          </cell>
          <cell r="N482">
            <v>37803</v>
          </cell>
          <cell r="O482">
            <v>48631236.5</v>
          </cell>
        </row>
        <row r="483">
          <cell r="A483" t="str">
            <v>GFPBK</v>
          </cell>
          <cell r="B483">
            <v>1</v>
          </cell>
          <cell r="C483" t="str">
            <v>CIN</v>
          </cell>
          <cell r="D483" t="str">
            <v>29342</v>
          </cell>
          <cell r="E483" t="str">
            <v>ALMTF;1;GFPBK;1;Stock de FP au 3</v>
          </cell>
          <cell r="F483">
            <v>35430</v>
          </cell>
          <cell r="G483">
            <v>35432</v>
          </cell>
          <cell r="H483">
            <v>39265</v>
          </cell>
          <cell r="I483" t="str">
            <v>EUR</v>
          </cell>
          <cell r="J483">
            <v>48631236.5</v>
          </cell>
          <cell r="K483">
            <v>7.8360000000000003</v>
          </cell>
          <cell r="L483" t="str">
            <v>P</v>
          </cell>
          <cell r="M483">
            <v>37803</v>
          </cell>
          <cell r="N483">
            <v>38169</v>
          </cell>
          <cell r="O483">
            <v>48631236.5</v>
          </cell>
        </row>
        <row r="484">
          <cell r="A484" t="str">
            <v>GFPBK</v>
          </cell>
          <cell r="B484">
            <v>1</v>
          </cell>
          <cell r="C484" t="str">
            <v>CIN</v>
          </cell>
          <cell r="D484" t="str">
            <v>29342</v>
          </cell>
          <cell r="E484" t="str">
            <v>ALMTF;1;GFPBK;1;Stock de FP au 3</v>
          </cell>
          <cell r="F484">
            <v>35430</v>
          </cell>
          <cell r="G484">
            <v>35432</v>
          </cell>
          <cell r="H484">
            <v>39265</v>
          </cell>
          <cell r="I484" t="str">
            <v>EUR</v>
          </cell>
          <cell r="J484">
            <v>48631236.5</v>
          </cell>
          <cell r="K484">
            <v>7.8360000000000003</v>
          </cell>
          <cell r="L484" t="str">
            <v>P</v>
          </cell>
          <cell r="M484">
            <v>38169</v>
          </cell>
          <cell r="N484">
            <v>38534</v>
          </cell>
          <cell r="O484">
            <v>48631236.5</v>
          </cell>
        </row>
        <row r="485">
          <cell r="A485" t="str">
            <v>GFPBK</v>
          </cell>
          <cell r="B485">
            <v>1</v>
          </cell>
          <cell r="C485" t="str">
            <v>CIN</v>
          </cell>
          <cell r="D485" t="str">
            <v>29342</v>
          </cell>
          <cell r="E485" t="str">
            <v>ALMTF;1;GFPBK;1;Stock de FP au 3</v>
          </cell>
          <cell r="F485">
            <v>35430</v>
          </cell>
          <cell r="G485">
            <v>35432</v>
          </cell>
          <cell r="H485">
            <v>39265</v>
          </cell>
          <cell r="I485" t="str">
            <v>EUR</v>
          </cell>
          <cell r="J485">
            <v>48631236.5</v>
          </cell>
          <cell r="K485">
            <v>7.8360000000000003</v>
          </cell>
          <cell r="L485" t="str">
            <v>P</v>
          </cell>
          <cell r="M485">
            <v>38534</v>
          </cell>
          <cell r="N485">
            <v>38901</v>
          </cell>
          <cell r="O485">
            <v>48631236.5</v>
          </cell>
        </row>
        <row r="486">
          <cell r="A486" t="str">
            <v>GFPBK</v>
          </cell>
          <cell r="B486">
            <v>1</v>
          </cell>
          <cell r="C486" t="str">
            <v>CIN</v>
          </cell>
          <cell r="D486" t="str">
            <v>29342</v>
          </cell>
          <cell r="E486" t="str">
            <v>ALMTF;1;GFPBK;1;Stock de FP au 3</v>
          </cell>
          <cell r="F486">
            <v>35430</v>
          </cell>
          <cell r="G486">
            <v>35432</v>
          </cell>
          <cell r="H486">
            <v>39265</v>
          </cell>
          <cell r="I486" t="str">
            <v>EUR</v>
          </cell>
          <cell r="J486">
            <v>48631236.5</v>
          </cell>
          <cell r="K486">
            <v>7.8360000000000003</v>
          </cell>
          <cell r="L486" t="str">
            <v>P</v>
          </cell>
          <cell r="M486">
            <v>38901</v>
          </cell>
          <cell r="N486">
            <v>39265</v>
          </cell>
          <cell r="O486">
            <v>48631236.5</v>
          </cell>
        </row>
        <row r="487">
          <cell r="A487" t="str">
            <v>GFPBK</v>
          </cell>
          <cell r="B487">
            <v>1</v>
          </cell>
          <cell r="C487" t="str">
            <v>CIN</v>
          </cell>
          <cell r="D487" t="str">
            <v>29344</v>
          </cell>
          <cell r="E487" t="str">
            <v>ALMTF;1;GFPBK;1;Stock de FP au 3</v>
          </cell>
          <cell r="F487">
            <v>35430</v>
          </cell>
          <cell r="G487">
            <v>35432</v>
          </cell>
          <cell r="H487">
            <v>39356</v>
          </cell>
          <cell r="I487" t="str">
            <v>EUR</v>
          </cell>
          <cell r="J487">
            <v>48631236.5</v>
          </cell>
          <cell r="K487">
            <v>7.8360000000000003</v>
          </cell>
          <cell r="L487" t="str">
            <v>P</v>
          </cell>
          <cell r="M487">
            <v>35432</v>
          </cell>
          <cell r="N487">
            <v>35704</v>
          </cell>
          <cell r="O487">
            <v>48631236.5</v>
          </cell>
        </row>
        <row r="488">
          <cell r="A488" t="str">
            <v>GFPBK</v>
          </cell>
          <cell r="B488">
            <v>1</v>
          </cell>
          <cell r="C488" t="str">
            <v>CIN</v>
          </cell>
          <cell r="D488" t="str">
            <v>29344</v>
          </cell>
          <cell r="E488" t="str">
            <v>ALMTF;1;GFPBK;1;Stock de FP au 3</v>
          </cell>
          <cell r="F488">
            <v>35430</v>
          </cell>
          <cell r="G488">
            <v>35432</v>
          </cell>
          <cell r="H488">
            <v>39356</v>
          </cell>
          <cell r="I488" t="str">
            <v>EUR</v>
          </cell>
          <cell r="J488">
            <v>48631236.5</v>
          </cell>
          <cell r="K488">
            <v>7.8360000000000003</v>
          </cell>
          <cell r="L488" t="str">
            <v>P</v>
          </cell>
          <cell r="M488">
            <v>35704</v>
          </cell>
          <cell r="N488">
            <v>36069</v>
          </cell>
          <cell r="O488">
            <v>48631236.5</v>
          </cell>
        </row>
        <row r="489">
          <cell r="A489" t="str">
            <v>GFPBK</v>
          </cell>
          <cell r="B489">
            <v>1</v>
          </cell>
          <cell r="C489" t="str">
            <v>CIN</v>
          </cell>
          <cell r="D489" t="str">
            <v>29344</v>
          </cell>
          <cell r="E489" t="str">
            <v>ALMTF;1;GFPBK;1;Stock de FP au 3</v>
          </cell>
          <cell r="F489">
            <v>35430</v>
          </cell>
          <cell r="G489">
            <v>35432</v>
          </cell>
          <cell r="H489">
            <v>39356</v>
          </cell>
          <cell r="I489" t="str">
            <v>EUR</v>
          </cell>
          <cell r="J489">
            <v>48631236.5</v>
          </cell>
          <cell r="K489">
            <v>7.8360000000000003</v>
          </cell>
          <cell r="L489" t="str">
            <v>P</v>
          </cell>
          <cell r="M489">
            <v>36069</v>
          </cell>
          <cell r="N489">
            <v>36434</v>
          </cell>
          <cell r="O489">
            <v>48631236.5</v>
          </cell>
        </row>
        <row r="490">
          <cell r="A490" t="str">
            <v>GFPBK</v>
          </cell>
          <cell r="B490">
            <v>1</v>
          </cell>
          <cell r="C490" t="str">
            <v>CIN</v>
          </cell>
          <cell r="D490" t="str">
            <v>29344</v>
          </cell>
          <cell r="E490" t="str">
            <v>ALMTF;1;GFPBK;1;Stock de FP au 3</v>
          </cell>
          <cell r="F490">
            <v>35430</v>
          </cell>
          <cell r="G490">
            <v>35432</v>
          </cell>
          <cell r="H490">
            <v>39356</v>
          </cell>
          <cell r="I490" t="str">
            <v>EUR</v>
          </cell>
          <cell r="J490">
            <v>48631236.5</v>
          </cell>
          <cell r="K490">
            <v>7.8360000000000003</v>
          </cell>
          <cell r="L490" t="str">
            <v>P</v>
          </cell>
          <cell r="M490">
            <v>36434</v>
          </cell>
          <cell r="N490">
            <v>36801</v>
          </cell>
          <cell r="O490">
            <v>48631236.5</v>
          </cell>
        </row>
        <row r="491">
          <cell r="A491" t="str">
            <v>GFPBK</v>
          </cell>
          <cell r="B491">
            <v>1</v>
          </cell>
          <cell r="C491" t="str">
            <v>CIN</v>
          </cell>
          <cell r="D491" t="str">
            <v>29344</v>
          </cell>
          <cell r="E491" t="str">
            <v>ALMTF;1;GFPBK;1;Stock de FP au 3</v>
          </cell>
          <cell r="F491">
            <v>35430</v>
          </cell>
          <cell r="G491">
            <v>35432</v>
          </cell>
          <cell r="H491">
            <v>39356</v>
          </cell>
          <cell r="I491" t="str">
            <v>EUR</v>
          </cell>
          <cell r="J491">
            <v>48631236.5</v>
          </cell>
          <cell r="K491">
            <v>7.8360000000000003</v>
          </cell>
          <cell r="L491" t="str">
            <v>P</v>
          </cell>
          <cell r="M491">
            <v>36801</v>
          </cell>
          <cell r="N491">
            <v>37165</v>
          </cell>
          <cell r="O491">
            <v>48631236.5</v>
          </cell>
        </row>
        <row r="492">
          <cell r="A492" t="str">
            <v>GFPBK</v>
          </cell>
          <cell r="B492">
            <v>1</v>
          </cell>
          <cell r="C492" t="str">
            <v>CIN</v>
          </cell>
          <cell r="D492" t="str">
            <v>29344</v>
          </cell>
          <cell r="E492" t="str">
            <v>ALMTF;1;GFPBK;1;Stock de FP au 3</v>
          </cell>
          <cell r="F492">
            <v>35430</v>
          </cell>
          <cell r="G492">
            <v>35432</v>
          </cell>
          <cell r="H492">
            <v>39356</v>
          </cell>
          <cell r="I492" t="str">
            <v>EUR</v>
          </cell>
          <cell r="J492">
            <v>48631236.5</v>
          </cell>
          <cell r="K492">
            <v>7.8360000000000003</v>
          </cell>
          <cell r="L492" t="str">
            <v>P</v>
          </cell>
          <cell r="M492">
            <v>37165</v>
          </cell>
          <cell r="N492">
            <v>37530</v>
          </cell>
          <cell r="O492">
            <v>48631236.5</v>
          </cell>
        </row>
        <row r="493">
          <cell r="A493" t="str">
            <v>GFPBK</v>
          </cell>
          <cell r="B493">
            <v>1</v>
          </cell>
          <cell r="C493" t="str">
            <v>CIN</v>
          </cell>
          <cell r="D493" t="str">
            <v>29344</v>
          </cell>
          <cell r="E493" t="str">
            <v>ALMTF;1;GFPBK;1;Stock de FP au 3</v>
          </cell>
          <cell r="F493">
            <v>35430</v>
          </cell>
          <cell r="G493">
            <v>35432</v>
          </cell>
          <cell r="H493">
            <v>39356</v>
          </cell>
          <cell r="I493" t="str">
            <v>EUR</v>
          </cell>
          <cell r="J493">
            <v>48631236.5</v>
          </cell>
          <cell r="K493">
            <v>7.8360000000000003</v>
          </cell>
          <cell r="L493" t="str">
            <v>P</v>
          </cell>
          <cell r="M493">
            <v>37530</v>
          </cell>
          <cell r="N493">
            <v>37895</v>
          </cell>
          <cell r="O493">
            <v>48631236.5</v>
          </cell>
        </row>
        <row r="494">
          <cell r="A494" t="str">
            <v>GFPBK</v>
          </cell>
          <cell r="B494">
            <v>1</v>
          </cell>
          <cell r="C494" t="str">
            <v>CIN</v>
          </cell>
          <cell r="D494" t="str">
            <v>29344</v>
          </cell>
          <cell r="E494" t="str">
            <v>ALMTF;1;GFPBK;1;Stock de FP au 3</v>
          </cell>
          <cell r="F494">
            <v>35430</v>
          </cell>
          <cell r="G494">
            <v>35432</v>
          </cell>
          <cell r="H494">
            <v>39356</v>
          </cell>
          <cell r="I494" t="str">
            <v>EUR</v>
          </cell>
          <cell r="J494">
            <v>48631236.5</v>
          </cell>
          <cell r="K494">
            <v>7.8360000000000003</v>
          </cell>
          <cell r="L494" t="str">
            <v>P</v>
          </cell>
          <cell r="M494">
            <v>37895</v>
          </cell>
          <cell r="N494">
            <v>38261</v>
          </cell>
          <cell r="O494">
            <v>48631236.5</v>
          </cell>
        </row>
        <row r="495">
          <cell r="A495" t="str">
            <v>GFPBK</v>
          </cell>
          <cell r="B495">
            <v>1</v>
          </cell>
          <cell r="C495" t="str">
            <v>CIN</v>
          </cell>
          <cell r="D495" t="str">
            <v>29344</v>
          </cell>
          <cell r="E495" t="str">
            <v>ALMTF;1;GFPBK;1;Stock de FP au 3</v>
          </cell>
          <cell r="F495">
            <v>35430</v>
          </cell>
          <cell r="G495">
            <v>35432</v>
          </cell>
          <cell r="H495">
            <v>39356</v>
          </cell>
          <cell r="I495" t="str">
            <v>EUR</v>
          </cell>
          <cell r="J495">
            <v>48631236.5</v>
          </cell>
          <cell r="K495">
            <v>7.8360000000000003</v>
          </cell>
          <cell r="L495" t="str">
            <v>P</v>
          </cell>
          <cell r="M495">
            <v>38261</v>
          </cell>
          <cell r="N495">
            <v>38628</v>
          </cell>
          <cell r="O495">
            <v>48631236.5</v>
          </cell>
        </row>
        <row r="496">
          <cell r="A496" t="str">
            <v>GFPBK</v>
          </cell>
          <cell r="B496">
            <v>1</v>
          </cell>
          <cell r="C496" t="str">
            <v>CIN</v>
          </cell>
          <cell r="D496" t="str">
            <v>29344</v>
          </cell>
          <cell r="E496" t="str">
            <v>ALMTF;1;GFPBK;1;Stock de FP au 3</v>
          </cell>
          <cell r="F496">
            <v>35430</v>
          </cell>
          <cell r="G496">
            <v>35432</v>
          </cell>
          <cell r="H496">
            <v>39356</v>
          </cell>
          <cell r="I496" t="str">
            <v>EUR</v>
          </cell>
          <cell r="J496">
            <v>48631236.5</v>
          </cell>
          <cell r="K496">
            <v>7.8360000000000003</v>
          </cell>
          <cell r="L496" t="str">
            <v>P</v>
          </cell>
          <cell r="M496">
            <v>38628</v>
          </cell>
          <cell r="N496">
            <v>38992</v>
          </cell>
          <cell r="O496">
            <v>48631236.5</v>
          </cell>
        </row>
        <row r="497">
          <cell r="A497" t="str">
            <v>GFPBK</v>
          </cell>
          <cell r="B497">
            <v>1</v>
          </cell>
          <cell r="C497" t="str">
            <v>CIN</v>
          </cell>
          <cell r="D497" t="str">
            <v>29344</v>
          </cell>
          <cell r="E497" t="str">
            <v>ALMTF;1;GFPBK;1;Stock de FP au 3</v>
          </cell>
          <cell r="F497">
            <v>35430</v>
          </cell>
          <cell r="G497">
            <v>35432</v>
          </cell>
          <cell r="H497">
            <v>39356</v>
          </cell>
          <cell r="I497" t="str">
            <v>EUR</v>
          </cell>
          <cell r="J497">
            <v>48631236.5</v>
          </cell>
          <cell r="K497">
            <v>7.8360000000000003</v>
          </cell>
          <cell r="L497" t="str">
            <v>P</v>
          </cell>
          <cell r="M497">
            <v>38992</v>
          </cell>
          <cell r="N497">
            <v>39356</v>
          </cell>
          <cell r="O497">
            <v>48631236.5</v>
          </cell>
        </row>
        <row r="498">
          <cell r="A498" t="str">
            <v>GFPBK</v>
          </cell>
          <cell r="B498">
            <v>1</v>
          </cell>
          <cell r="C498" t="str">
            <v>CIN</v>
          </cell>
          <cell r="D498" t="str">
            <v>29346</v>
          </cell>
          <cell r="E498" t="str">
            <v>ALMTF;1;GFPBK;1;Stock de FP au 3</v>
          </cell>
          <cell r="F498">
            <v>35430</v>
          </cell>
          <cell r="G498">
            <v>35432</v>
          </cell>
          <cell r="H498">
            <v>39084</v>
          </cell>
          <cell r="I498" t="str">
            <v>EUR</v>
          </cell>
          <cell r="J498">
            <v>48631236.5</v>
          </cell>
          <cell r="K498">
            <v>7.8360000000000003</v>
          </cell>
          <cell r="L498" t="str">
            <v>P</v>
          </cell>
          <cell r="M498">
            <v>35432</v>
          </cell>
          <cell r="N498">
            <v>35797</v>
          </cell>
          <cell r="O498">
            <v>48631236.5</v>
          </cell>
        </row>
        <row r="499">
          <cell r="A499" t="str">
            <v>GFPBK</v>
          </cell>
          <cell r="B499">
            <v>1</v>
          </cell>
          <cell r="C499" t="str">
            <v>CIN</v>
          </cell>
          <cell r="D499" t="str">
            <v>29346</v>
          </cell>
          <cell r="E499" t="str">
            <v>ALMTF;1;GFPBK;1;Stock de FP au 3</v>
          </cell>
          <cell r="F499">
            <v>35430</v>
          </cell>
          <cell r="G499">
            <v>35432</v>
          </cell>
          <cell r="H499">
            <v>39084</v>
          </cell>
          <cell r="I499" t="str">
            <v>EUR</v>
          </cell>
          <cell r="J499">
            <v>48631236.5</v>
          </cell>
          <cell r="K499">
            <v>7.8360000000000003</v>
          </cell>
          <cell r="L499" t="str">
            <v>P</v>
          </cell>
          <cell r="M499">
            <v>35797</v>
          </cell>
          <cell r="N499">
            <v>36164</v>
          </cell>
          <cell r="O499">
            <v>48631236.5</v>
          </cell>
        </row>
        <row r="500">
          <cell r="A500" t="str">
            <v>GFPBK</v>
          </cell>
          <cell r="B500">
            <v>1</v>
          </cell>
          <cell r="C500" t="str">
            <v>CIN</v>
          </cell>
          <cell r="D500" t="str">
            <v>29346</v>
          </cell>
          <cell r="E500" t="str">
            <v>ALMTF;1;GFPBK;1;Stock de FP au 3</v>
          </cell>
          <cell r="F500">
            <v>35430</v>
          </cell>
          <cell r="G500">
            <v>35432</v>
          </cell>
          <cell r="H500">
            <v>39084</v>
          </cell>
          <cell r="I500" t="str">
            <v>EUR</v>
          </cell>
          <cell r="J500">
            <v>48631236.5</v>
          </cell>
          <cell r="K500">
            <v>7.8360000000000003</v>
          </cell>
          <cell r="L500" t="str">
            <v>P</v>
          </cell>
          <cell r="M500">
            <v>36164</v>
          </cell>
          <cell r="N500">
            <v>36528</v>
          </cell>
          <cell r="O500">
            <v>48631236.5</v>
          </cell>
        </row>
        <row r="501">
          <cell r="A501" t="str">
            <v>GFPBK</v>
          </cell>
          <cell r="B501">
            <v>1</v>
          </cell>
          <cell r="C501" t="str">
            <v>CIN</v>
          </cell>
          <cell r="D501" t="str">
            <v>29346</v>
          </cell>
          <cell r="E501" t="str">
            <v>ALMTF;1;GFPBK;1;Stock de FP au 3</v>
          </cell>
          <cell r="F501">
            <v>35430</v>
          </cell>
          <cell r="G501">
            <v>35432</v>
          </cell>
          <cell r="H501">
            <v>39084</v>
          </cell>
          <cell r="I501" t="str">
            <v>EUR</v>
          </cell>
          <cell r="J501">
            <v>48631236.5</v>
          </cell>
          <cell r="K501">
            <v>7.8360000000000003</v>
          </cell>
          <cell r="L501" t="str">
            <v>P</v>
          </cell>
          <cell r="M501">
            <v>36528</v>
          </cell>
          <cell r="N501">
            <v>36893</v>
          </cell>
          <cell r="O501">
            <v>48631236.5</v>
          </cell>
        </row>
        <row r="502">
          <cell r="A502" t="str">
            <v>GFPBK</v>
          </cell>
          <cell r="B502">
            <v>1</v>
          </cell>
          <cell r="C502" t="str">
            <v>CIN</v>
          </cell>
          <cell r="D502" t="str">
            <v>29346</v>
          </cell>
          <cell r="E502" t="str">
            <v>ALMTF;1;GFPBK;1;Stock de FP au 3</v>
          </cell>
          <cell r="F502">
            <v>35430</v>
          </cell>
          <cell r="G502">
            <v>35432</v>
          </cell>
          <cell r="H502">
            <v>39084</v>
          </cell>
          <cell r="I502" t="str">
            <v>EUR</v>
          </cell>
          <cell r="J502">
            <v>48631236.5</v>
          </cell>
          <cell r="K502">
            <v>7.8360000000000003</v>
          </cell>
          <cell r="L502" t="str">
            <v>P</v>
          </cell>
          <cell r="M502">
            <v>36893</v>
          </cell>
          <cell r="N502">
            <v>37258</v>
          </cell>
          <cell r="O502">
            <v>48631236.5</v>
          </cell>
        </row>
        <row r="503">
          <cell r="A503" t="str">
            <v>GFPBK</v>
          </cell>
          <cell r="B503">
            <v>1</v>
          </cell>
          <cell r="C503" t="str">
            <v>CIN</v>
          </cell>
          <cell r="D503" t="str">
            <v>29346</v>
          </cell>
          <cell r="E503" t="str">
            <v>ALMTF;1;GFPBK;1;Stock de FP au 3</v>
          </cell>
          <cell r="F503">
            <v>35430</v>
          </cell>
          <cell r="G503">
            <v>35432</v>
          </cell>
          <cell r="H503">
            <v>39084</v>
          </cell>
          <cell r="I503" t="str">
            <v>EUR</v>
          </cell>
          <cell r="J503">
            <v>48631236.5</v>
          </cell>
          <cell r="K503">
            <v>7.8360000000000003</v>
          </cell>
          <cell r="L503" t="str">
            <v>P</v>
          </cell>
          <cell r="M503">
            <v>37258</v>
          </cell>
          <cell r="N503">
            <v>37623</v>
          </cell>
          <cell r="O503">
            <v>48631236.5</v>
          </cell>
        </row>
        <row r="504">
          <cell r="A504" t="str">
            <v>GFPBK</v>
          </cell>
          <cell r="B504">
            <v>1</v>
          </cell>
          <cell r="C504" t="str">
            <v>CIN</v>
          </cell>
          <cell r="D504" t="str">
            <v>29346</v>
          </cell>
          <cell r="E504" t="str">
            <v>ALMTF;1;GFPBK;1;Stock de FP au 3</v>
          </cell>
          <cell r="F504">
            <v>35430</v>
          </cell>
          <cell r="G504">
            <v>35432</v>
          </cell>
          <cell r="H504">
            <v>39084</v>
          </cell>
          <cell r="I504" t="str">
            <v>EUR</v>
          </cell>
          <cell r="J504">
            <v>48631236.5</v>
          </cell>
          <cell r="K504">
            <v>7.8360000000000003</v>
          </cell>
          <cell r="L504" t="str">
            <v>P</v>
          </cell>
          <cell r="M504">
            <v>37623</v>
          </cell>
          <cell r="N504">
            <v>37988</v>
          </cell>
          <cell r="O504">
            <v>48631236.5</v>
          </cell>
        </row>
        <row r="505">
          <cell r="A505" t="str">
            <v>GFPBK</v>
          </cell>
          <cell r="B505">
            <v>1</v>
          </cell>
          <cell r="C505" t="str">
            <v>CIN</v>
          </cell>
          <cell r="D505" t="str">
            <v>29346</v>
          </cell>
          <cell r="E505" t="str">
            <v>ALMTF;1;GFPBK;1;Stock de FP au 3</v>
          </cell>
          <cell r="F505">
            <v>35430</v>
          </cell>
          <cell r="G505">
            <v>35432</v>
          </cell>
          <cell r="H505">
            <v>39084</v>
          </cell>
          <cell r="I505" t="str">
            <v>EUR</v>
          </cell>
          <cell r="J505">
            <v>48631236.5</v>
          </cell>
          <cell r="K505">
            <v>7.8360000000000003</v>
          </cell>
          <cell r="L505" t="str">
            <v>P</v>
          </cell>
          <cell r="M505">
            <v>37988</v>
          </cell>
          <cell r="N505">
            <v>38355</v>
          </cell>
          <cell r="O505">
            <v>48631236.5</v>
          </cell>
        </row>
        <row r="506">
          <cell r="A506" t="str">
            <v>GFPBK</v>
          </cell>
          <cell r="B506">
            <v>1</v>
          </cell>
          <cell r="C506" t="str">
            <v>CIN</v>
          </cell>
          <cell r="D506" t="str">
            <v>29346</v>
          </cell>
          <cell r="E506" t="str">
            <v>ALMTF;1;GFPBK;1;Stock de FP au 3</v>
          </cell>
          <cell r="F506">
            <v>35430</v>
          </cell>
          <cell r="G506">
            <v>35432</v>
          </cell>
          <cell r="H506">
            <v>39084</v>
          </cell>
          <cell r="I506" t="str">
            <v>EUR</v>
          </cell>
          <cell r="J506">
            <v>48631236.5</v>
          </cell>
          <cell r="K506">
            <v>7.8360000000000003</v>
          </cell>
          <cell r="L506" t="str">
            <v>P</v>
          </cell>
          <cell r="M506">
            <v>38355</v>
          </cell>
          <cell r="N506">
            <v>38719</v>
          </cell>
          <cell r="O506">
            <v>48631236.5</v>
          </cell>
        </row>
        <row r="507">
          <cell r="A507" t="str">
            <v>GFPBK</v>
          </cell>
          <cell r="B507">
            <v>1</v>
          </cell>
          <cell r="C507" t="str">
            <v>CIN</v>
          </cell>
          <cell r="D507" t="str">
            <v>29346</v>
          </cell>
          <cell r="E507" t="str">
            <v>ALMTF;1;GFPBK;1;Stock de FP au 3</v>
          </cell>
          <cell r="F507">
            <v>35430</v>
          </cell>
          <cell r="G507">
            <v>35432</v>
          </cell>
          <cell r="H507">
            <v>39084</v>
          </cell>
          <cell r="I507" t="str">
            <v>EUR</v>
          </cell>
          <cell r="J507">
            <v>48631236.5</v>
          </cell>
          <cell r="K507">
            <v>7.8360000000000003</v>
          </cell>
          <cell r="L507" t="str">
            <v>P</v>
          </cell>
          <cell r="M507">
            <v>38719</v>
          </cell>
          <cell r="N507">
            <v>39084</v>
          </cell>
          <cell r="O507">
            <v>48631236.5</v>
          </cell>
        </row>
        <row r="508">
          <cell r="A508" t="str">
            <v>GFPBK</v>
          </cell>
          <cell r="B508">
            <v>1</v>
          </cell>
          <cell r="C508" t="str">
            <v>CIN</v>
          </cell>
          <cell r="D508" t="str">
            <v>29348</v>
          </cell>
          <cell r="E508" t="str">
            <v>ALMTF;1;GFPBK;1;Stock de FP au 3</v>
          </cell>
          <cell r="F508">
            <v>35430</v>
          </cell>
          <cell r="G508">
            <v>35432</v>
          </cell>
          <cell r="H508">
            <v>39174</v>
          </cell>
          <cell r="I508" t="str">
            <v>EUR</v>
          </cell>
          <cell r="J508">
            <v>48631236.5</v>
          </cell>
          <cell r="K508">
            <v>7.55</v>
          </cell>
          <cell r="L508" t="str">
            <v>P</v>
          </cell>
          <cell r="M508">
            <v>35432</v>
          </cell>
          <cell r="N508">
            <v>35521</v>
          </cell>
          <cell r="O508">
            <v>48631236.5</v>
          </cell>
        </row>
        <row r="509">
          <cell r="A509" t="str">
            <v>GFPBK</v>
          </cell>
          <cell r="B509">
            <v>1</v>
          </cell>
          <cell r="C509" t="str">
            <v>CIN</v>
          </cell>
          <cell r="D509" t="str">
            <v>29348</v>
          </cell>
          <cell r="E509" t="str">
            <v>ALMTF;1;GFPBK;1;Stock de FP au 3</v>
          </cell>
          <cell r="F509">
            <v>35430</v>
          </cell>
          <cell r="G509">
            <v>35432</v>
          </cell>
          <cell r="H509">
            <v>39174</v>
          </cell>
          <cell r="I509" t="str">
            <v>EUR</v>
          </cell>
          <cell r="J509">
            <v>48631236.5</v>
          </cell>
          <cell r="K509">
            <v>7.55</v>
          </cell>
          <cell r="L509" t="str">
            <v>P</v>
          </cell>
          <cell r="M509">
            <v>35521</v>
          </cell>
          <cell r="N509">
            <v>35886</v>
          </cell>
          <cell r="O509">
            <v>48631236.5</v>
          </cell>
        </row>
        <row r="510">
          <cell r="A510" t="str">
            <v>GFPBK</v>
          </cell>
          <cell r="B510">
            <v>1</v>
          </cell>
          <cell r="C510" t="str">
            <v>CIN</v>
          </cell>
          <cell r="D510" t="str">
            <v>29348</v>
          </cell>
          <cell r="E510" t="str">
            <v>ALMTF;1;GFPBK;1;Stock de FP au 3</v>
          </cell>
          <cell r="F510">
            <v>35430</v>
          </cell>
          <cell r="G510">
            <v>35432</v>
          </cell>
          <cell r="H510">
            <v>39174</v>
          </cell>
          <cell r="I510" t="str">
            <v>EUR</v>
          </cell>
          <cell r="J510">
            <v>48631236.5</v>
          </cell>
          <cell r="K510">
            <v>7.55</v>
          </cell>
          <cell r="L510" t="str">
            <v>P</v>
          </cell>
          <cell r="M510">
            <v>35886</v>
          </cell>
          <cell r="N510">
            <v>36251</v>
          </cell>
          <cell r="O510">
            <v>48631236.5</v>
          </cell>
        </row>
        <row r="511">
          <cell r="A511" t="str">
            <v>GFPBK</v>
          </cell>
          <cell r="B511">
            <v>1</v>
          </cell>
          <cell r="C511" t="str">
            <v>CIN</v>
          </cell>
          <cell r="D511" t="str">
            <v>29348</v>
          </cell>
          <cell r="E511" t="str">
            <v>ALMTF;1;GFPBK;1;Stock de FP au 3</v>
          </cell>
          <cell r="F511">
            <v>35430</v>
          </cell>
          <cell r="G511">
            <v>35432</v>
          </cell>
          <cell r="H511">
            <v>39174</v>
          </cell>
          <cell r="I511" t="str">
            <v>EUR</v>
          </cell>
          <cell r="J511">
            <v>48631236.5</v>
          </cell>
          <cell r="K511">
            <v>7.55</v>
          </cell>
          <cell r="L511" t="str">
            <v>P</v>
          </cell>
          <cell r="M511">
            <v>36251</v>
          </cell>
          <cell r="N511">
            <v>36619</v>
          </cell>
          <cell r="O511">
            <v>48631236.5</v>
          </cell>
        </row>
        <row r="512">
          <cell r="A512" t="str">
            <v>GFPBK</v>
          </cell>
          <cell r="B512">
            <v>1</v>
          </cell>
          <cell r="C512" t="str">
            <v>CIN</v>
          </cell>
          <cell r="D512" t="str">
            <v>29348</v>
          </cell>
          <cell r="E512" t="str">
            <v>ALMTF;1;GFPBK;1;Stock de FP au 3</v>
          </cell>
          <cell r="F512">
            <v>35430</v>
          </cell>
          <cell r="G512">
            <v>35432</v>
          </cell>
          <cell r="H512">
            <v>39174</v>
          </cell>
          <cell r="I512" t="str">
            <v>EUR</v>
          </cell>
          <cell r="J512">
            <v>48631236.5</v>
          </cell>
          <cell r="K512">
            <v>7.55</v>
          </cell>
          <cell r="L512" t="str">
            <v>P</v>
          </cell>
          <cell r="M512">
            <v>36619</v>
          </cell>
          <cell r="N512">
            <v>36983</v>
          </cell>
          <cell r="O512">
            <v>48631236.5</v>
          </cell>
        </row>
        <row r="513">
          <cell r="A513" t="str">
            <v>GFPBK</v>
          </cell>
          <cell r="B513">
            <v>1</v>
          </cell>
          <cell r="C513" t="str">
            <v>CIN</v>
          </cell>
          <cell r="D513" t="str">
            <v>29348</v>
          </cell>
          <cell r="E513" t="str">
            <v>ALMTF;1;GFPBK;1;Stock de FP au 3</v>
          </cell>
          <cell r="F513">
            <v>35430</v>
          </cell>
          <cell r="G513">
            <v>35432</v>
          </cell>
          <cell r="H513">
            <v>39174</v>
          </cell>
          <cell r="I513" t="str">
            <v>EUR</v>
          </cell>
          <cell r="J513">
            <v>48631236.5</v>
          </cell>
          <cell r="K513">
            <v>7.55</v>
          </cell>
          <cell r="L513" t="str">
            <v>P</v>
          </cell>
          <cell r="M513">
            <v>36983</v>
          </cell>
          <cell r="N513">
            <v>37347</v>
          </cell>
          <cell r="O513">
            <v>48631236.5</v>
          </cell>
        </row>
        <row r="514">
          <cell r="A514" t="str">
            <v>GFPBK</v>
          </cell>
          <cell r="B514">
            <v>1</v>
          </cell>
          <cell r="C514" t="str">
            <v>CIN</v>
          </cell>
          <cell r="D514" t="str">
            <v>29348</v>
          </cell>
          <cell r="E514" t="str">
            <v>ALMTF;1;GFPBK;1;Stock de FP au 3</v>
          </cell>
          <cell r="F514">
            <v>35430</v>
          </cell>
          <cell r="G514">
            <v>35432</v>
          </cell>
          <cell r="H514">
            <v>39174</v>
          </cell>
          <cell r="I514" t="str">
            <v>EUR</v>
          </cell>
          <cell r="J514">
            <v>48631236.5</v>
          </cell>
          <cell r="K514">
            <v>7.55</v>
          </cell>
          <cell r="L514" t="str">
            <v>P</v>
          </cell>
          <cell r="M514">
            <v>37347</v>
          </cell>
          <cell r="N514">
            <v>37712</v>
          </cell>
          <cell r="O514">
            <v>48631236.5</v>
          </cell>
        </row>
        <row r="515">
          <cell r="A515" t="str">
            <v>GFPBK</v>
          </cell>
          <cell r="B515">
            <v>1</v>
          </cell>
          <cell r="C515" t="str">
            <v>CIN</v>
          </cell>
          <cell r="D515" t="str">
            <v>29348</v>
          </cell>
          <cell r="E515" t="str">
            <v>ALMTF;1;GFPBK;1;Stock de FP au 3</v>
          </cell>
          <cell r="F515">
            <v>35430</v>
          </cell>
          <cell r="G515">
            <v>35432</v>
          </cell>
          <cell r="H515">
            <v>39174</v>
          </cell>
          <cell r="I515" t="str">
            <v>EUR</v>
          </cell>
          <cell r="J515">
            <v>48631236.5</v>
          </cell>
          <cell r="K515">
            <v>7.55</v>
          </cell>
          <cell r="L515" t="str">
            <v>P</v>
          </cell>
          <cell r="M515">
            <v>37712</v>
          </cell>
          <cell r="N515">
            <v>38078</v>
          </cell>
          <cell r="O515">
            <v>48631236.5</v>
          </cell>
        </row>
        <row r="516">
          <cell r="A516" t="str">
            <v>GFPBK</v>
          </cell>
          <cell r="B516">
            <v>1</v>
          </cell>
          <cell r="C516" t="str">
            <v>CIN</v>
          </cell>
          <cell r="D516" t="str">
            <v>29348</v>
          </cell>
          <cell r="E516" t="str">
            <v>ALMTF;1;GFPBK;1;Stock de FP au 3</v>
          </cell>
          <cell r="F516">
            <v>35430</v>
          </cell>
          <cell r="G516">
            <v>35432</v>
          </cell>
          <cell r="H516">
            <v>39174</v>
          </cell>
          <cell r="I516" t="str">
            <v>EUR</v>
          </cell>
          <cell r="J516">
            <v>48631236.5</v>
          </cell>
          <cell r="K516">
            <v>7.55</v>
          </cell>
          <cell r="L516" t="str">
            <v>P</v>
          </cell>
          <cell r="M516">
            <v>38078</v>
          </cell>
          <cell r="N516">
            <v>38443</v>
          </cell>
          <cell r="O516">
            <v>48631236.5</v>
          </cell>
        </row>
        <row r="517">
          <cell r="A517" t="str">
            <v>GFPBK</v>
          </cell>
          <cell r="B517">
            <v>1</v>
          </cell>
          <cell r="C517" t="str">
            <v>CIN</v>
          </cell>
          <cell r="D517" t="str">
            <v>29348</v>
          </cell>
          <cell r="E517" t="str">
            <v>ALMTF;1;GFPBK;1;Stock de FP au 3</v>
          </cell>
          <cell r="F517">
            <v>35430</v>
          </cell>
          <cell r="G517">
            <v>35432</v>
          </cell>
          <cell r="H517">
            <v>39174</v>
          </cell>
          <cell r="I517" t="str">
            <v>EUR</v>
          </cell>
          <cell r="J517">
            <v>48631236.5</v>
          </cell>
          <cell r="K517">
            <v>7.55</v>
          </cell>
          <cell r="L517" t="str">
            <v>P</v>
          </cell>
          <cell r="M517">
            <v>38443</v>
          </cell>
          <cell r="N517">
            <v>38810</v>
          </cell>
          <cell r="O517">
            <v>48631236.5</v>
          </cell>
        </row>
        <row r="518">
          <cell r="A518" t="str">
            <v>GFPBK</v>
          </cell>
          <cell r="B518">
            <v>1</v>
          </cell>
          <cell r="C518" t="str">
            <v>CIN</v>
          </cell>
          <cell r="D518" t="str">
            <v>29348</v>
          </cell>
          <cell r="E518" t="str">
            <v>ALMTF;1;GFPBK;1;Stock de FP au 3</v>
          </cell>
          <cell r="F518">
            <v>35430</v>
          </cell>
          <cell r="G518">
            <v>35432</v>
          </cell>
          <cell r="H518">
            <v>39174</v>
          </cell>
          <cell r="I518" t="str">
            <v>EUR</v>
          </cell>
          <cell r="J518">
            <v>48631236.5</v>
          </cell>
          <cell r="K518">
            <v>7.55</v>
          </cell>
          <cell r="L518" t="str">
            <v>P</v>
          </cell>
          <cell r="M518">
            <v>38810</v>
          </cell>
          <cell r="N518">
            <v>39174</v>
          </cell>
          <cell r="O518">
            <v>48631236.5</v>
          </cell>
        </row>
        <row r="519">
          <cell r="A519" t="str">
            <v>GFPBK</v>
          </cell>
          <cell r="B519">
            <v>1</v>
          </cell>
          <cell r="C519" t="str">
            <v>CIN</v>
          </cell>
          <cell r="D519" t="str">
            <v>29350</v>
          </cell>
          <cell r="E519" t="str">
            <v>ALMTF;1;GFPBK;1;Stock FP au 31/1</v>
          </cell>
          <cell r="F519">
            <v>35430</v>
          </cell>
          <cell r="G519">
            <v>35432</v>
          </cell>
          <cell r="H519">
            <v>39630</v>
          </cell>
          <cell r="I519" t="str">
            <v>EUR</v>
          </cell>
          <cell r="J519">
            <v>48631236.5</v>
          </cell>
          <cell r="K519">
            <v>7.55</v>
          </cell>
          <cell r="L519" t="str">
            <v>P</v>
          </cell>
          <cell r="M519">
            <v>35432</v>
          </cell>
          <cell r="N519">
            <v>35612</v>
          </cell>
          <cell r="O519">
            <v>48631236.5</v>
          </cell>
        </row>
        <row r="520">
          <cell r="A520" t="str">
            <v>GFPBK</v>
          </cell>
          <cell r="B520">
            <v>1</v>
          </cell>
          <cell r="C520" t="str">
            <v>CIN</v>
          </cell>
          <cell r="D520" t="str">
            <v>29350</v>
          </cell>
          <cell r="E520" t="str">
            <v>ALMTF;1;GFPBK;1;Stock FP au 31/1</v>
          </cell>
          <cell r="F520">
            <v>35430</v>
          </cell>
          <cell r="G520">
            <v>35432</v>
          </cell>
          <cell r="H520">
            <v>39630</v>
          </cell>
          <cell r="I520" t="str">
            <v>EUR</v>
          </cell>
          <cell r="J520">
            <v>48631236.5</v>
          </cell>
          <cell r="K520">
            <v>7.55</v>
          </cell>
          <cell r="L520" t="str">
            <v>P</v>
          </cell>
          <cell r="M520">
            <v>35612</v>
          </cell>
          <cell r="N520">
            <v>35977</v>
          </cell>
          <cell r="O520">
            <v>48631236.5</v>
          </cell>
        </row>
        <row r="521">
          <cell r="A521" t="str">
            <v>GFPBK</v>
          </cell>
          <cell r="B521">
            <v>1</v>
          </cell>
          <cell r="C521" t="str">
            <v>CIN</v>
          </cell>
          <cell r="D521" t="str">
            <v>29350</v>
          </cell>
          <cell r="E521" t="str">
            <v>ALMTF;1;GFPBK;1;Stock FP au 31/1</v>
          </cell>
          <cell r="F521">
            <v>35430</v>
          </cell>
          <cell r="G521">
            <v>35432</v>
          </cell>
          <cell r="H521">
            <v>39630</v>
          </cell>
          <cell r="I521" t="str">
            <v>EUR</v>
          </cell>
          <cell r="J521">
            <v>48631236.5</v>
          </cell>
          <cell r="K521">
            <v>7.55</v>
          </cell>
          <cell r="L521" t="str">
            <v>P</v>
          </cell>
          <cell r="M521">
            <v>35977</v>
          </cell>
          <cell r="N521">
            <v>36342</v>
          </cell>
          <cell r="O521">
            <v>48631236.5</v>
          </cell>
        </row>
        <row r="522">
          <cell r="A522" t="str">
            <v>GFPBK</v>
          </cell>
          <cell r="B522">
            <v>1</v>
          </cell>
          <cell r="C522" t="str">
            <v>CIN</v>
          </cell>
          <cell r="D522" t="str">
            <v>29350</v>
          </cell>
          <cell r="E522" t="str">
            <v>ALMTF;1;GFPBK;1;Stock FP au 31/1</v>
          </cell>
          <cell r="F522">
            <v>35430</v>
          </cell>
          <cell r="G522">
            <v>35432</v>
          </cell>
          <cell r="H522">
            <v>39630</v>
          </cell>
          <cell r="I522" t="str">
            <v>EUR</v>
          </cell>
          <cell r="J522">
            <v>48631236.5</v>
          </cell>
          <cell r="K522">
            <v>7.55</v>
          </cell>
          <cell r="L522" t="str">
            <v>P</v>
          </cell>
          <cell r="M522">
            <v>36342</v>
          </cell>
          <cell r="N522">
            <v>36710</v>
          </cell>
          <cell r="O522">
            <v>48631236.5</v>
          </cell>
        </row>
        <row r="523">
          <cell r="A523" t="str">
            <v>GFPBK</v>
          </cell>
          <cell r="B523">
            <v>1</v>
          </cell>
          <cell r="C523" t="str">
            <v>CIN</v>
          </cell>
          <cell r="D523" t="str">
            <v>29350</v>
          </cell>
          <cell r="E523" t="str">
            <v>ALMTF;1;GFPBK;1;Stock FP au 31/1</v>
          </cell>
          <cell r="F523">
            <v>35430</v>
          </cell>
          <cell r="G523">
            <v>35432</v>
          </cell>
          <cell r="H523">
            <v>39630</v>
          </cell>
          <cell r="I523" t="str">
            <v>EUR</v>
          </cell>
          <cell r="J523">
            <v>48631236.5</v>
          </cell>
          <cell r="K523">
            <v>7.55</v>
          </cell>
          <cell r="L523" t="str">
            <v>P</v>
          </cell>
          <cell r="M523">
            <v>36710</v>
          </cell>
          <cell r="N523">
            <v>37074</v>
          </cell>
          <cell r="O523">
            <v>48631236.5</v>
          </cell>
        </row>
        <row r="524">
          <cell r="A524" t="str">
            <v>GFPBK</v>
          </cell>
          <cell r="B524">
            <v>1</v>
          </cell>
          <cell r="C524" t="str">
            <v>CIN</v>
          </cell>
          <cell r="D524" t="str">
            <v>29350</v>
          </cell>
          <cell r="E524" t="str">
            <v>ALMTF;1;GFPBK;1;Stock FP au 31/1</v>
          </cell>
          <cell r="F524">
            <v>35430</v>
          </cell>
          <cell r="G524">
            <v>35432</v>
          </cell>
          <cell r="H524">
            <v>39630</v>
          </cell>
          <cell r="I524" t="str">
            <v>EUR</v>
          </cell>
          <cell r="J524">
            <v>48631236.5</v>
          </cell>
          <cell r="K524">
            <v>7.55</v>
          </cell>
          <cell r="L524" t="str">
            <v>P</v>
          </cell>
          <cell r="M524">
            <v>37074</v>
          </cell>
          <cell r="N524">
            <v>37438</v>
          </cell>
          <cell r="O524">
            <v>48631236.5</v>
          </cell>
        </row>
        <row r="525">
          <cell r="A525" t="str">
            <v>GFPBK</v>
          </cell>
          <cell r="B525">
            <v>1</v>
          </cell>
          <cell r="C525" t="str">
            <v>CIN</v>
          </cell>
          <cell r="D525" t="str">
            <v>29350</v>
          </cell>
          <cell r="E525" t="str">
            <v>ALMTF;1;GFPBK;1;Stock FP au 31/1</v>
          </cell>
          <cell r="F525">
            <v>35430</v>
          </cell>
          <cell r="G525">
            <v>35432</v>
          </cell>
          <cell r="H525">
            <v>39630</v>
          </cell>
          <cell r="I525" t="str">
            <v>EUR</v>
          </cell>
          <cell r="J525">
            <v>48631236.5</v>
          </cell>
          <cell r="K525">
            <v>7.55</v>
          </cell>
          <cell r="L525" t="str">
            <v>P</v>
          </cell>
          <cell r="M525">
            <v>37438</v>
          </cell>
          <cell r="N525">
            <v>37803</v>
          </cell>
          <cell r="O525">
            <v>48631236.5</v>
          </cell>
        </row>
        <row r="526">
          <cell r="A526" t="str">
            <v>GFPBK</v>
          </cell>
          <cell r="B526">
            <v>1</v>
          </cell>
          <cell r="C526" t="str">
            <v>CIN</v>
          </cell>
          <cell r="D526" t="str">
            <v>29350</v>
          </cell>
          <cell r="E526" t="str">
            <v>ALMTF;1;GFPBK;1;Stock FP au 31/1</v>
          </cell>
          <cell r="F526">
            <v>35430</v>
          </cell>
          <cell r="G526">
            <v>35432</v>
          </cell>
          <cell r="H526">
            <v>39630</v>
          </cell>
          <cell r="I526" t="str">
            <v>EUR</v>
          </cell>
          <cell r="J526">
            <v>48631236.5</v>
          </cell>
          <cell r="K526">
            <v>7.55</v>
          </cell>
          <cell r="L526" t="str">
            <v>P</v>
          </cell>
          <cell r="M526">
            <v>37803</v>
          </cell>
          <cell r="N526">
            <v>38169</v>
          </cell>
          <cell r="O526">
            <v>48631236.5</v>
          </cell>
        </row>
        <row r="527">
          <cell r="A527" t="str">
            <v>GFPBK</v>
          </cell>
          <cell r="B527">
            <v>1</v>
          </cell>
          <cell r="C527" t="str">
            <v>CIN</v>
          </cell>
          <cell r="D527" t="str">
            <v>29350</v>
          </cell>
          <cell r="E527" t="str">
            <v>ALMTF;1;GFPBK;1;Stock FP au 31/1</v>
          </cell>
          <cell r="F527">
            <v>35430</v>
          </cell>
          <cell r="G527">
            <v>35432</v>
          </cell>
          <cell r="H527">
            <v>39630</v>
          </cell>
          <cell r="I527" t="str">
            <v>EUR</v>
          </cell>
          <cell r="J527">
            <v>48631236.5</v>
          </cell>
          <cell r="K527">
            <v>7.55</v>
          </cell>
          <cell r="L527" t="str">
            <v>P</v>
          </cell>
          <cell r="M527">
            <v>38169</v>
          </cell>
          <cell r="N527">
            <v>38534</v>
          </cell>
          <cell r="O527">
            <v>48631236.5</v>
          </cell>
        </row>
        <row r="528">
          <cell r="A528" t="str">
            <v>GFPBK</v>
          </cell>
          <cell r="B528">
            <v>1</v>
          </cell>
          <cell r="C528" t="str">
            <v>CIN</v>
          </cell>
          <cell r="D528" t="str">
            <v>29350</v>
          </cell>
          <cell r="E528" t="str">
            <v>ALMTF;1;GFPBK;1;Stock FP au 31/1</v>
          </cell>
          <cell r="F528">
            <v>35430</v>
          </cell>
          <cell r="G528">
            <v>35432</v>
          </cell>
          <cell r="H528">
            <v>39630</v>
          </cell>
          <cell r="I528" t="str">
            <v>EUR</v>
          </cell>
          <cell r="J528">
            <v>48631236.5</v>
          </cell>
          <cell r="K528">
            <v>7.55</v>
          </cell>
          <cell r="L528" t="str">
            <v>P</v>
          </cell>
          <cell r="M528">
            <v>38534</v>
          </cell>
          <cell r="N528">
            <v>38901</v>
          </cell>
          <cell r="O528">
            <v>48631236.5</v>
          </cell>
        </row>
        <row r="529">
          <cell r="A529" t="str">
            <v>GFPBK</v>
          </cell>
          <cell r="B529">
            <v>1</v>
          </cell>
          <cell r="C529" t="str">
            <v>CIN</v>
          </cell>
          <cell r="D529" t="str">
            <v>29350</v>
          </cell>
          <cell r="E529" t="str">
            <v>ALMTF;1;GFPBK;1;Stock FP au 31/1</v>
          </cell>
          <cell r="F529">
            <v>35430</v>
          </cell>
          <cell r="G529">
            <v>35432</v>
          </cell>
          <cell r="H529">
            <v>39630</v>
          </cell>
          <cell r="I529" t="str">
            <v>EUR</v>
          </cell>
          <cell r="J529">
            <v>48631236.5</v>
          </cell>
          <cell r="K529">
            <v>7.55</v>
          </cell>
          <cell r="L529" t="str">
            <v>P</v>
          </cell>
          <cell r="M529">
            <v>38901</v>
          </cell>
          <cell r="N529">
            <v>39265</v>
          </cell>
          <cell r="O529">
            <v>48631236.5</v>
          </cell>
        </row>
        <row r="530">
          <cell r="A530" t="str">
            <v>GFPBK</v>
          </cell>
          <cell r="B530">
            <v>1</v>
          </cell>
          <cell r="C530" t="str">
            <v>CIN</v>
          </cell>
          <cell r="D530" t="str">
            <v>29350</v>
          </cell>
          <cell r="E530" t="str">
            <v>ALMTF;1;GFPBK;1;Stock FP au 31/1</v>
          </cell>
          <cell r="F530">
            <v>35430</v>
          </cell>
          <cell r="G530">
            <v>35432</v>
          </cell>
          <cell r="H530">
            <v>39630</v>
          </cell>
          <cell r="I530" t="str">
            <v>EUR</v>
          </cell>
          <cell r="J530">
            <v>48631236.5</v>
          </cell>
          <cell r="K530">
            <v>7.55</v>
          </cell>
          <cell r="L530" t="str">
            <v>P</v>
          </cell>
          <cell r="M530">
            <v>39265</v>
          </cell>
          <cell r="N530">
            <v>39630</v>
          </cell>
          <cell r="O530">
            <v>48631236.5</v>
          </cell>
        </row>
        <row r="531">
          <cell r="A531" t="str">
            <v>GFPBK</v>
          </cell>
          <cell r="B531">
            <v>1</v>
          </cell>
          <cell r="C531" t="str">
            <v>CIN</v>
          </cell>
          <cell r="D531" t="str">
            <v>29352</v>
          </cell>
          <cell r="E531" t="str">
            <v>ALMTF;1;GFPBK;1;Stock FP au 31/1</v>
          </cell>
          <cell r="F531">
            <v>35430</v>
          </cell>
          <cell r="G531">
            <v>35432</v>
          </cell>
          <cell r="H531">
            <v>39356</v>
          </cell>
          <cell r="I531" t="str">
            <v>EUR</v>
          </cell>
          <cell r="J531">
            <v>48631236.5</v>
          </cell>
          <cell r="K531">
            <v>7.55</v>
          </cell>
          <cell r="L531" t="str">
            <v>P</v>
          </cell>
          <cell r="M531">
            <v>35432</v>
          </cell>
          <cell r="N531">
            <v>35704</v>
          </cell>
          <cell r="O531">
            <v>48631236.5</v>
          </cell>
        </row>
        <row r="532">
          <cell r="A532" t="str">
            <v>GFPBK</v>
          </cell>
          <cell r="B532">
            <v>1</v>
          </cell>
          <cell r="C532" t="str">
            <v>CIN</v>
          </cell>
          <cell r="D532" t="str">
            <v>29352</v>
          </cell>
          <cell r="E532" t="str">
            <v>ALMTF;1;GFPBK;1;Stock FP au 31/1</v>
          </cell>
          <cell r="F532">
            <v>35430</v>
          </cell>
          <cell r="G532">
            <v>35432</v>
          </cell>
          <cell r="H532">
            <v>39356</v>
          </cell>
          <cell r="I532" t="str">
            <v>EUR</v>
          </cell>
          <cell r="J532">
            <v>48631236.5</v>
          </cell>
          <cell r="K532">
            <v>7.55</v>
          </cell>
          <cell r="L532" t="str">
            <v>P</v>
          </cell>
          <cell r="M532">
            <v>35704</v>
          </cell>
          <cell r="N532">
            <v>36069</v>
          </cell>
          <cell r="O532">
            <v>48631236.5</v>
          </cell>
        </row>
        <row r="533">
          <cell r="A533" t="str">
            <v>GFPBK</v>
          </cell>
          <cell r="B533">
            <v>1</v>
          </cell>
          <cell r="C533" t="str">
            <v>CIN</v>
          </cell>
          <cell r="D533" t="str">
            <v>29352</v>
          </cell>
          <cell r="E533" t="str">
            <v>ALMTF;1;GFPBK;1;Stock FP au 31/1</v>
          </cell>
          <cell r="F533">
            <v>35430</v>
          </cell>
          <cell r="G533">
            <v>35432</v>
          </cell>
          <cell r="H533">
            <v>39356</v>
          </cell>
          <cell r="I533" t="str">
            <v>EUR</v>
          </cell>
          <cell r="J533">
            <v>48631236.5</v>
          </cell>
          <cell r="K533">
            <v>7.55</v>
          </cell>
          <cell r="L533" t="str">
            <v>P</v>
          </cell>
          <cell r="M533">
            <v>36069</v>
          </cell>
          <cell r="N533">
            <v>36434</v>
          </cell>
          <cell r="O533">
            <v>48631236.5</v>
          </cell>
        </row>
        <row r="534">
          <cell r="A534" t="str">
            <v>GFPBK</v>
          </cell>
          <cell r="B534">
            <v>1</v>
          </cell>
          <cell r="C534" t="str">
            <v>CIN</v>
          </cell>
          <cell r="D534" t="str">
            <v>29352</v>
          </cell>
          <cell r="E534" t="str">
            <v>ALMTF;1;GFPBK;1;Stock FP au 31/1</v>
          </cell>
          <cell r="F534">
            <v>35430</v>
          </cell>
          <cell r="G534">
            <v>35432</v>
          </cell>
          <cell r="H534">
            <v>39356</v>
          </cell>
          <cell r="I534" t="str">
            <v>EUR</v>
          </cell>
          <cell r="J534">
            <v>48631236.5</v>
          </cell>
          <cell r="K534">
            <v>7.55</v>
          </cell>
          <cell r="L534" t="str">
            <v>P</v>
          </cell>
          <cell r="M534">
            <v>36434</v>
          </cell>
          <cell r="N534">
            <v>36801</v>
          </cell>
          <cell r="O534">
            <v>48631236.5</v>
          </cell>
        </row>
        <row r="535">
          <cell r="A535" t="str">
            <v>GFPBK</v>
          </cell>
          <cell r="B535">
            <v>1</v>
          </cell>
          <cell r="C535" t="str">
            <v>CIN</v>
          </cell>
          <cell r="D535" t="str">
            <v>29352</v>
          </cell>
          <cell r="E535" t="str">
            <v>ALMTF;1;GFPBK;1;Stock FP au 31/1</v>
          </cell>
          <cell r="F535">
            <v>35430</v>
          </cell>
          <cell r="G535">
            <v>35432</v>
          </cell>
          <cell r="H535">
            <v>39356</v>
          </cell>
          <cell r="I535" t="str">
            <v>EUR</v>
          </cell>
          <cell r="J535">
            <v>48631236.5</v>
          </cell>
          <cell r="K535">
            <v>7.55</v>
          </cell>
          <cell r="L535" t="str">
            <v>P</v>
          </cell>
          <cell r="M535">
            <v>36801</v>
          </cell>
          <cell r="N535">
            <v>37165</v>
          </cell>
          <cell r="O535">
            <v>48631236.5</v>
          </cell>
        </row>
        <row r="536">
          <cell r="A536" t="str">
            <v>GFPBK</v>
          </cell>
          <cell r="B536">
            <v>1</v>
          </cell>
          <cell r="C536" t="str">
            <v>CIN</v>
          </cell>
          <cell r="D536" t="str">
            <v>29352</v>
          </cell>
          <cell r="E536" t="str">
            <v>ALMTF;1;GFPBK;1;Stock FP au 31/1</v>
          </cell>
          <cell r="F536">
            <v>35430</v>
          </cell>
          <cell r="G536">
            <v>35432</v>
          </cell>
          <cell r="H536">
            <v>39356</v>
          </cell>
          <cell r="I536" t="str">
            <v>EUR</v>
          </cell>
          <cell r="J536">
            <v>48631236.5</v>
          </cell>
          <cell r="K536">
            <v>7.55</v>
          </cell>
          <cell r="L536" t="str">
            <v>P</v>
          </cell>
          <cell r="M536">
            <v>37165</v>
          </cell>
          <cell r="N536">
            <v>37530</v>
          </cell>
          <cell r="O536">
            <v>48631236.5</v>
          </cell>
        </row>
        <row r="537">
          <cell r="A537" t="str">
            <v>GFPBK</v>
          </cell>
          <cell r="B537">
            <v>1</v>
          </cell>
          <cell r="C537" t="str">
            <v>CIN</v>
          </cell>
          <cell r="D537" t="str">
            <v>29352</v>
          </cell>
          <cell r="E537" t="str">
            <v>ALMTF;1;GFPBK;1;Stock FP au 31/1</v>
          </cell>
          <cell r="F537">
            <v>35430</v>
          </cell>
          <cell r="G537">
            <v>35432</v>
          </cell>
          <cell r="H537">
            <v>39356</v>
          </cell>
          <cell r="I537" t="str">
            <v>EUR</v>
          </cell>
          <cell r="J537">
            <v>48631236.5</v>
          </cell>
          <cell r="K537">
            <v>7.55</v>
          </cell>
          <cell r="L537" t="str">
            <v>P</v>
          </cell>
          <cell r="M537">
            <v>37530</v>
          </cell>
          <cell r="N537">
            <v>37895</v>
          </cell>
          <cell r="O537">
            <v>48631236.5</v>
          </cell>
        </row>
        <row r="538">
          <cell r="A538" t="str">
            <v>GFPBK</v>
          </cell>
          <cell r="B538">
            <v>1</v>
          </cell>
          <cell r="C538" t="str">
            <v>CIN</v>
          </cell>
          <cell r="D538" t="str">
            <v>29352</v>
          </cell>
          <cell r="E538" t="str">
            <v>ALMTF;1;GFPBK;1;Stock FP au 31/1</v>
          </cell>
          <cell r="F538">
            <v>35430</v>
          </cell>
          <cell r="G538">
            <v>35432</v>
          </cell>
          <cell r="H538">
            <v>39356</v>
          </cell>
          <cell r="I538" t="str">
            <v>EUR</v>
          </cell>
          <cell r="J538">
            <v>48631236.5</v>
          </cell>
          <cell r="K538">
            <v>7.55</v>
          </cell>
          <cell r="L538" t="str">
            <v>P</v>
          </cell>
          <cell r="M538">
            <v>37895</v>
          </cell>
          <cell r="N538">
            <v>38261</v>
          </cell>
          <cell r="O538">
            <v>48631236.5</v>
          </cell>
        </row>
        <row r="539">
          <cell r="A539" t="str">
            <v>GFPBK</v>
          </cell>
          <cell r="B539">
            <v>1</v>
          </cell>
          <cell r="C539" t="str">
            <v>CIN</v>
          </cell>
          <cell r="D539" t="str">
            <v>29352</v>
          </cell>
          <cell r="E539" t="str">
            <v>ALMTF;1;GFPBK;1;Stock FP au 31/1</v>
          </cell>
          <cell r="F539">
            <v>35430</v>
          </cell>
          <cell r="G539">
            <v>35432</v>
          </cell>
          <cell r="H539">
            <v>39356</v>
          </cell>
          <cell r="I539" t="str">
            <v>EUR</v>
          </cell>
          <cell r="J539">
            <v>48631236.5</v>
          </cell>
          <cell r="K539">
            <v>7.55</v>
          </cell>
          <cell r="L539" t="str">
            <v>P</v>
          </cell>
          <cell r="M539">
            <v>38261</v>
          </cell>
          <cell r="N539">
            <v>38628</v>
          </cell>
          <cell r="O539">
            <v>48631236.5</v>
          </cell>
        </row>
        <row r="540">
          <cell r="A540" t="str">
            <v>GFPBK</v>
          </cell>
          <cell r="B540">
            <v>1</v>
          </cell>
          <cell r="C540" t="str">
            <v>CIN</v>
          </cell>
          <cell r="D540" t="str">
            <v>29352</v>
          </cell>
          <cell r="E540" t="str">
            <v>ALMTF;1;GFPBK;1;Stock FP au 31/1</v>
          </cell>
          <cell r="F540">
            <v>35430</v>
          </cell>
          <cell r="G540">
            <v>35432</v>
          </cell>
          <cell r="H540">
            <v>39356</v>
          </cell>
          <cell r="I540" t="str">
            <v>EUR</v>
          </cell>
          <cell r="J540">
            <v>48631236.5</v>
          </cell>
          <cell r="K540">
            <v>7.55</v>
          </cell>
          <cell r="L540" t="str">
            <v>P</v>
          </cell>
          <cell r="M540">
            <v>38628</v>
          </cell>
          <cell r="N540">
            <v>38992</v>
          </cell>
          <cell r="O540">
            <v>48631236.5</v>
          </cell>
        </row>
        <row r="541">
          <cell r="A541" t="str">
            <v>GFPBK</v>
          </cell>
          <cell r="B541">
            <v>1</v>
          </cell>
          <cell r="C541" t="str">
            <v>CIN</v>
          </cell>
          <cell r="D541" t="str">
            <v>29352</v>
          </cell>
          <cell r="E541" t="str">
            <v>ALMTF;1;GFPBK;1;Stock FP au 31/1</v>
          </cell>
          <cell r="F541">
            <v>35430</v>
          </cell>
          <cell r="G541">
            <v>35432</v>
          </cell>
          <cell r="H541">
            <v>39356</v>
          </cell>
          <cell r="I541" t="str">
            <v>EUR</v>
          </cell>
          <cell r="J541">
            <v>48631236.5</v>
          </cell>
          <cell r="K541">
            <v>7.55</v>
          </cell>
          <cell r="L541" t="str">
            <v>P</v>
          </cell>
          <cell r="M541">
            <v>38992</v>
          </cell>
          <cell r="N541">
            <v>39356</v>
          </cell>
          <cell r="O541">
            <v>48631236.5</v>
          </cell>
        </row>
        <row r="542">
          <cell r="A542" t="str">
            <v>GFPBK</v>
          </cell>
          <cell r="B542">
            <v>1</v>
          </cell>
          <cell r="C542" t="str">
            <v>CIN</v>
          </cell>
          <cell r="D542" t="str">
            <v>29354</v>
          </cell>
          <cell r="E542" t="str">
            <v>ALMTF;1;GFPBK;1;Stock FP au 31/1</v>
          </cell>
          <cell r="F542">
            <v>35430</v>
          </cell>
          <cell r="G542">
            <v>35432</v>
          </cell>
          <cell r="H542">
            <v>39449</v>
          </cell>
          <cell r="I542" t="str">
            <v>EUR</v>
          </cell>
          <cell r="J542">
            <v>48631236.5</v>
          </cell>
          <cell r="K542">
            <v>7.55</v>
          </cell>
          <cell r="L542" t="str">
            <v>P</v>
          </cell>
          <cell r="M542">
            <v>35432</v>
          </cell>
          <cell r="N542">
            <v>35797</v>
          </cell>
          <cell r="O542">
            <v>48631236.5</v>
          </cell>
        </row>
        <row r="543">
          <cell r="A543" t="str">
            <v>GFPBK</v>
          </cell>
          <cell r="B543">
            <v>1</v>
          </cell>
          <cell r="C543" t="str">
            <v>CIN</v>
          </cell>
          <cell r="D543" t="str">
            <v>29354</v>
          </cell>
          <cell r="E543" t="str">
            <v>ALMTF;1;GFPBK;1;Stock FP au 31/1</v>
          </cell>
          <cell r="F543">
            <v>35430</v>
          </cell>
          <cell r="G543">
            <v>35432</v>
          </cell>
          <cell r="H543">
            <v>39449</v>
          </cell>
          <cell r="I543" t="str">
            <v>EUR</v>
          </cell>
          <cell r="J543">
            <v>48631236.5</v>
          </cell>
          <cell r="K543">
            <v>7.55</v>
          </cell>
          <cell r="L543" t="str">
            <v>P</v>
          </cell>
          <cell r="M543">
            <v>35797</v>
          </cell>
          <cell r="N543">
            <v>36164</v>
          </cell>
          <cell r="O543">
            <v>48631236.5</v>
          </cell>
        </row>
        <row r="544">
          <cell r="A544" t="str">
            <v>GFPBK</v>
          </cell>
          <cell r="B544">
            <v>1</v>
          </cell>
          <cell r="C544" t="str">
            <v>CIN</v>
          </cell>
          <cell r="D544" t="str">
            <v>29354</v>
          </cell>
          <cell r="E544" t="str">
            <v>ALMTF;1;GFPBK;1;Stock FP au 31/1</v>
          </cell>
          <cell r="F544">
            <v>35430</v>
          </cell>
          <cell r="G544">
            <v>35432</v>
          </cell>
          <cell r="H544">
            <v>39449</v>
          </cell>
          <cell r="I544" t="str">
            <v>EUR</v>
          </cell>
          <cell r="J544">
            <v>48631236.5</v>
          </cell>
          <cell r="K544">
            <v>7.55</v>
          </cell>
          <cell r="L544" t="str">
            <v>P</v>
          </cell>
          <cell r="M544">
            <v>36164</v>
          </cell>
          <cell r="N544">
            <v>36528</v>
          </cell>
          <cell r="O544">
            <v>48631236.5</v>
          </cell>
        </row>
        <row r="545">
          <cell r="A545" t="str">
            <v>GFPBK</v>
          </cell>
          <cell r="B545">
            <v>1</v>
          </cell>
          <cell r="C545" t="str">
            <v>CIN</v>
          </cell>
          <cell r="D545" t="str">
            <v>29354</v>
          </cell>
          <cell r="E545" t="str">
            <v>ALMTF;1;GFPBK;1;Stock FP au 31/1</v>
          </cell>
          <cell r="F545">
            <v>35430</v>
          </cell>
          <cell r="G545">
            <v>35432</v>
          </cell>
          <cell r="H545">
            <v>39449</v>
          </cell>
          <cell r="I545" t="str">
            <v>EUR</v>
          </cell>
          <cell r="J545">
            <v>48631236.5</v>
          </cell>
          <cell r="K545">
            <v>7.55</v>
          </cell>
          <cell r="L545" t="str">
            <v>P</v>
          </cell>
          <cell r="M545">
            <v>36528</v>
          </cell>
          <cell r="N545">
            <v>36893</v>
          </cell>
          <cell r="O545">
            <v>48631236.5</v>
          </cell>
        </row>
        <row r="546">
          <cell r="A546" t="str">
            <v>GFPBK</v>
          </cell>
          <cell r="B546">
            <v>1</v>
          </cell>
          <cell r="C546" t="str">
            <v>CIN</v>
          </cell>
          <cell r="D546" t="str">
            <v>29354</v>
          </cell>
          <cell r="E546" t="str">
            <v>ALMTF;1;GFPBK;1;Stock FP au 31/1</v>
          </cell>
          <cell r="F546">
            <v>35430</v>
          </cell>
          <cell r="G546">
            <v>35432</v>
          </cell>
          <cell r="H546">
            <v>39449</v>
          </cell>
          <cell r="I546" t="str">
            <v>EUR</v>
          </cell>
          <cell r="J546">
            <v>48631236.5</v>
          </cell>
          <cell r="K546">
            <v>7.55</v>
          </cell>
          <cell r="L546" t="str">
            <v>P</v>
          </cell>
          <cell r="M546">
            <v>36893</v>
          </cell>
          <cell r="N546">
            <v>37258</v>
          </cell>
          <cell r="O546">
            <v>48631236.5</v>
          </cell>
        </row>
        <row r="547">
          <cell r="A547" t="str">
            <v>GFPBK</v>
          </cell>
          <cell r="B547">
            <v>1</v>
          </cell>
          <cell r="C547" t="str">
            <v>CIN</v>
          </cell>
          <cell r="D547" t="str">
            <v>29354</v>
          </cell>
          <cell r="E547" t="str">
            <v>ALMTF;1;GFPBK;1;Stock FP au 31/1</v>
          </cell>
          <cell r="F547">
            <v>35430</v>
          </cell>
          <cell r="G547">
            <v>35432</v>
          </cell>
          <cell r="H547">
            <v>39449</v>
          </cell>
          <cell r="I547" t="str">
            <v>EUR</v>
          </cell>
          <cell r="J547">
            <v>48631236.5</v>
          </cell>
          <cell r="K547">
            <v>7.55</v>
          </cell>
          <cell r="L547" t="str">
            <v>P</v>
          </cell>
          <cell r="M547">
            <v>37258</v>
          </cell>
          <cell r="N547">
            <v>37623</v>
          </cell>
          <cell r="O547">
            <v>48631236.5</v>
          </cell>
        </row>
        <row r="548">
          <cell r="A548" t="str">
            <v>GFPBK</v>
          </cell>
          <cell r="B548">
            <v>1</v>
          </cell>
          <cell r="C548" t="str">
            <v>CIN</v>
          </cell>
          <cell r="D548" t="str">
            <v>29354</v>
          </cell>
          <cell r="E548" t="str">
            <v>ALMTF;1;GFPBK;1;Stock FP au 31/1</v>
          </cell>
          <cell r="F548">
            <v>35430</v>
          </cell>
          <cell r="G548">
            <v>35432</v>
          </cell>
          <cell r="H548">
            <v>39449</v>
          </cell>
          <cell r="I548" t="str">
            <v>EUR</v>
          </cell>
          <cell r="J548">
            <v>48631236.5</v>
          </cell>
          <cell r="K548">
            <v>7.55</v>
          </cell>
          <cell r="L548" t="str">
            <v>P</v>
          </cell>
          <cell r="M548">
            <v>37623</v>
          </cell>
          <cell r="N548">
            <v>37988</v>
          </cell>
          <cell r="O548">
            <v>48631236.5</v>
          </cell>
        </row>
        <row r="549">
          <cell r="A549" t="str">
            <v>GFPBK</v>
          </cell>
          <cell r="B549">
            <v>1</v>
          </cell>
          <cell r="C549" t="str">
            <v>CIN</v>
          </cell>
          <cell r="D549" t="str">
            <v>29354</v>
          </cell>
          <cell r="E549" t="str">
            <v>ALMTF;1;GFPBK;1;Stock FP au 31/1</v>
          </cell>
          <cell r="F549">
            <v>35430</v>
          </cell>
          <cell r="G549">
            <v>35432</v>
          </cell>
          <cell r="H549">
            <v>39449</v>
          </cell>
          <cell r="I549" t="str">
            <v>EUR</v>
          </cell>
          <cell r="J549">
            <v>48631236.5</v>
          </cell>
          <cell r="K549">
            <v>7.55</v>
          </cell>
          <cell r="L549" t="str">
            <v>P</v>
          </cell>
          <cell r="M549">
            <v>37988</v>
          </cell>
          <cell r="N549">
            <v>38355</v>
          </cell>
          <cell r="O549">
            <v>48631236.5</v>
          </cell>
        </row>
        <row r="550">
          <cell r="A550" t="str">
            <v>GFPBK</v>
          </cell>
          <cell r="B550">
            <v>1</v>
          </cell>
          <cell r="C550" t="str">
            <v>CIN</v>
          </cell>
          <cell r="D550" t="str">
            <v>29354</v>
          </cell>
          <cell r="E550" t="str">
            <v>ALMTF;1;GFPBK;1;Stock FP au 31/1</v>
          </cell>
          <cell r="F550">
            <v>35430</v>
          </cell>
          <cell r="G550">
            <v>35432</v>
          </cell>
          <cell r="H550">
            <v>39449</v>
          </cell>
          <cell r="I550" t="str">
            <v>EUR</v>
          </cell>
          <cell r="J550">
            <v>48631236.5</v>
          </cell>
          <cell r="K550">
            <v>7.55</v>
          </cell>
          <cell r="L550" t="str">
            <v>P</v>
          </cell>
          <cell r="M550">
            <v>38355</v>
          </cell>
          <cell r="N550">
            <v>38719</v>
          </cell>
          <cell r="O550">
            <v>48631236.5</v>
          </cell>
        </row>
        <row r="551">
          <cell r="A551" t="str">
            <v>GFPBK</v>
          </cell>
          <cell r="B551">
            <v>1</v>
          </cell>
          <cell r="C551" t="str">
            <v>CIN</v>
          </cell>
          <cell r="D551" t="str">
            <v>29354</v>
          </cell>
          <cell r="E551" t="str">
            <v>ALMTF;1;GFPBK;1;Stock FP au 31/1</v>
          </cell>
          <cell r="F551">
            <v>35430</v>
          </cell>
          <cell r="G551">
            <v>35432</v>
          </cell>
          <cell r="H551">
            <v>39449</v>
          </cell>
          <cell r="I551" t="str">
            <v>EUR</v>
          </cell>
          <cell r="J551">
            <v>48631236.5</v>
          </cell>
          <cell r="K551">
            <v>7.55</v>
          </cell>
          <cell r="L551" t="str">
            <v>P</v>
          </cell>
          <cell r="M551">
            <v>38719</v>
          </cell>
          <cell r="N551">
            <v>39084</v>
          </cell>
          <cell r="O551">
            <v>48631236.5</v>
          </cell>
        </row>
        <row r="552">
          <cell r="A552" t="str">
            <v>GFPBK</v>
          </cell>
          <cell r="B552">
            <v>1</v>
          </cell>
          <cell r="C552" t="str">
            <v>CIN</v>
          </cell>
          <cell r="D552" t="str">
            <v>29354</v>
          </cell>
          <cell r="E552" t="str">
            <v>ALMTF;1;GFPBK;1;Stock FP au 31/1</v>
          </cell>
          <cell r="F552">
            <v>35430</v>
          </cell>
          <cell r="G552">
            <v>35432</v>
          </cell>
          <cell r="H552">
            <v>39449</v>
          </cell>
          <cell r="I552" t="str">
            <v>EUR</v>
          </cell>
          <cell r="J552">
            <v>48631236.5</v>
          </cell>
          <cell r="K552">
            <v>7.55</v>
          </cell>
          <cell r="L552" t="str">
            <v>P</v>
          </cell>
          <cell r="M552">
            <v>39084</v>
          </cell>
          <cell r="N552">
            <v>39449</v>
          </cell>
          <cell r="O552">
            <v>48631236.5</v>
          </cell>
        </row>
        <row r="553">
          <cell r="A553" t="str">
            <v>GFPBK</v>
          </cell>
          <cell r="B553">
            <v>1</v>
          </cell>
          <cell r="C553" t="str">
            <v>CIN</v>
          </cell>
          <cell r="D553" t="str">
            <v>29356</v>
          </cell>
          <cell r="E553" t="str">
            <v>ALMTF;1;GFPBK;1;Stock FP au 31/1</v>
          </cell>
          <cell r="F553">
            <v>35430</v>
          </cell>
          <cell r="G553">
            <v>35432</v>
          </cell>
          <cell r="H553">
            <v>39539</v>
          </cell>
          <cell r="I553" t="str">
            <v>EUR</v>
          </cell>
          <cell r="J553">
            <v>48631236.5</v>
          </cell>
          <cell r="K553">
            <v>7.25</v>
          </cell>
          <cell r="L553" t="str">
            <v>P</v>
          </cell>
          <cell r="M553">
            <v>35432</v>
          </cell>
          <cell r="N553">
            <v>35521</v>
          </cell>
          <cell r="O553">
            <v>48631236.5</v>
          </cell>
        </row>
        <row r="554">
          <cell r="A554" t="str">
            <v>GFPBK</v>
          </cell>
          <cell r="B554">
            <v>1</v>
          </cell>
          <cell r="C554" t="str">
            <v>CIN</v>
          </cell>
          <cell r="D554" t="str">
            <v>29356</v>
          </cell>
          <cell r="E554" t="str">
            <v>ALMTF;1;GFPBK;1;Stock FP au 31/1</v>
          </cell>
          <cell r="F554">
            <v>35430</v>
          </cell>
          <cell r="G554">
            <v>35432</v>
          </cell>
          <cell r="H554">
            <v>39539</v>
          </cell>
          <cell r="I554" t="str">
            <v>EUR</v>
          </cell>
          <cell r="J554">
            <v>48631236.5</v>
          </cell>
          <cell r="K554">
            <v>7.25</v>
          </cell>
          <cell r="L554" t="str">
            <v>P</v>
          </cell>
          <cell r="M554">
            <v>35521</v>
          </cell>
          <cell r="N554">
            <v>35886</v>
          </cell>
          <cell r="O554">
            <v>48631236.5</v>
          </cell>
        </row>
        <row r="555">
          <cell r="A555" t="str">
            <v>GFPBK</v>
          </cell>
          <cell r="B555">
            <v>1</v>
          </cell>
          <cell r="C555" t="str">
            <v>CIN</v>
          </cell>
          <cell r="D555" t="str">
            <v>29356</v>
          </cell>
          <cell r="E555" t="str">
            <v>ALMTF;1;GFPBK;1;Stock FP au 31/1</v>
          </cell>
          <cell r="F555">
            <v>35430</v>
          </cell>
          <cell r="G555">
            <v>35432</v>
          </cell>
          <cell r="H555">
            <v>39539</v>
          </cell>
          <cell r="I555" t="str">
            <v>EUR</v>
          </cell>
          <cell r="J555">
            <v>48631236.5</v>
          </cell>
          <cell r="K555">
            <v>7.25</v>
          </cell>
          <cell r="L555" t="str">
            <v>P</v>
          </cell>
          <cell r="M555">
            <v>35886</v>
          </cell>
          <cell r="N555">
            <v>36251</v>
          </cell>
          <cell r="O555">
            <v>48631236.5</v>
          </cell>
        </row>
        <row r="556">
          <cell r="A556" t="str">
            <v>GFPBK</v>
          </cell>
          <cell r="B556">
            <v>1</v>
          </cell>
          <cell r="C556" t="str">
            <v>CIN</v>
          </cell>
          <cell r="D556" t="str">
            <v>29356</v>
          </cell>
          <cell r="E556" t="str">
            <v>ALMTF;1;GFPBK;1;Stock FP au 31/1</v>
          </cell>
          <cell r="F556">
            <v>35430</v>
          </cell>
          <cell r="G556">
            <v>35432</v>
          </cell>
          <cell r="H556">
            <v>39539</v>
          </cell>
          <cell r="I556" t="str">
            <v>EUR</v>
          </cell>
          <cell r="J556">
            <v>48631236.5</v>
          </cell>
          <cell r="K556">
            <v>7.25</v>
          </cell>
          <cell r="L556" t="str">
            <v>P</v>
          </cell>
          <cell r="M556">
            <v>36251</v>
          </cell>
          <cell r="N556">
            <v>36619</v>
          </cell>
          <cell r="O556">
            <v>48631236.5</v>
          </cell>
        </row>
        <row r="557">
          <cell r="A557" t="str">
            <v>GFPBK</v>
          </cell>
          <cell r="B557">
            <v>1</v>
          </cell>
          <cell r="C557" t="str">
            <v>CIN</v>
          </cell>
          <cell r="D557" t="str">
            <v>29356</v>
          </cell>
          <cell r="E557" t="str">
            <v>ALMTF;1;GFPBK;1;Stock FP au 31/1</v>
          </cell>
          <cell r="F557">
            <v>35430</v>
          </cell>
          <cell r="G557">
            <v>35432</v>
          </cell>
          <cell r="H557">
            <v>39539</v>
          </cell>
          <cell r="I557" t="str">
            <v>EUR</v>
          </cell>
          <cell r="J557">
            <v>48631236.5</v>
          </cell>
          <cell r="K557">
            <v>7.25</v>
          </cell>
          <cell r="L557" t="str">
            <v>P</v>
          </cell>
          <cell r="M557">
            <v>36619</v>
          </cell>
          <cell r="N557">
            <v>36983</v>
          </cell>
          <cell r="O557">
            <v>48631236.5</v>
          </cell>
        </row>
        <row r="558">
          <cell r="A558" t="str">
            <v>GFPBK</v>
          </cell>
          <cell r="B558">
            <v>1</v>
          </cell>
          <cell r="C558" t="str">
            <v>CIN</v>
          </cell>
          <cell r="D558" t="str">
            <v>29356</v>
          </cell>
          <cell r="E558" t="str">
            <v>ALMTF;1;GFPBK;1;Stock FP au 31/1</v>
          </cell>
          <cell r="F558">
            <v>35430</v>
          </cell>
          <cell r="G558">
            <v>35432</v>
          </cell>
          <cell r="H558">
            <v>39539</v>
          </cell>
          <cell r="I558" t="str">
            <v>EUR</v>
          </cell>
          <cell r="J558">
            <v>48631236.5</v>
          </cell>
          <cell r="K558">
            <v>7.25</v>
          </cell>
          <cell r="L558" t="str">
            <v>P</v>
          </cell>
          <cell r="M558">
            <v>36983</v>
          </cell>
          <cell r="N558">
            <v>37347</v>
          </cell>
          <cell r="O558">
            <v>48631236.5</v>
          </cell>
        </row>
        <row r="559">
          <cell r="A559" t="str">
            <v>GFPBK</v>
          </cell>
          <cell r="B559">
            <v>1</v>
          </cell>
          <cell r="C559" t="str">
            <v>CIN</v>
          </cell>
          <cell r="D559" t="str">
            <v>29356</v>
          </cell>
          <cell r="E559" t="str">
            <v>ALMTF;1;GFPBK;1;Stock FP au 31/1</v>
          </cell>
          <cell r="F559">
            <v>35430</v>
          </cell>
          <cell r="G559">
            <v>35432</v>
          </cell>
          <cell r="H559">
            <v>39539</v>
          </cell>
          <cell r="I559" t="str">
            <v>EUR</v>
          </cell>
          <cell r="J559">
            <v>48631236.5</v>
          </cell>
          <cell r="K559">
            <v>7.25</v>
          </cell>
          <cell r="L559" t="str">
            <v>P</v>
          </cell>
          <cell r="M559">
            <v>37347</v>
          </cell>
          <cell r="N559">
            <v>37712</v>
          </cell>
          <cell r="O559">
            <v>48631236.5</v>
          </cell>
        </row>
        <row r="560">
          <cell r="A560" t="str">
            <v>GFPBK</v>
          </cell>
          <cell r="B560">
            <v>1</v>
          </cell>
          <cell r="C560" t="str">
            <v>CIN</v>
          </cell>
          <cell r="D560" t="str">
            <v>29356</v>
          </cell>
          <cell r="E560" t="str">
            <v>ALMTF;1;GFPBK;1;Stock FP au 31/1</v>
          </cell>
          <cell r="F560">
            <v>35430</v>
          </cell>
          <cell r="G560">
            <v>35432</v>
          </cell>
          <cell r="H560">
            <v>39539</v>
          </cell>
          <cell r="I560" t="str">
            <v>EUR</v>
          </cell>
          <cell r="J560">
            <v>48631236.5</v>
          </cell>
          <cell r="K560">
            <v>7.25</v>
          </cell>
          <cell r="L560" t="str">
            <v>P</v>
          </cell>
          <cell r="M560">
            <v>37712</v>
          </cell>
          <cell r="N560">
            <v>38078</v>
          </cell>
          <cell r="O560">
            <v>48631236.5</v>
          </cell>
        </row>
        <row r="561">
          <cell r="A561" t="str">
            <v>GFPBK</v>
          </cell>
          <cell r="B561">
            <v>1</v>
          </cell>
          <cell r="C561" t="str">
            <v>CIN</v>
          </cell>
          <cell r="D561" t="str">
            <v>29356</v>
          </cell>
          <cell r="E561" t="str">
            <v>ALMTF;1;GFPBK;1;Stock FP au 31/1</v>
          </cell>
          <cell r="F561">
            <v>35430</v>
          </cell>
          <cell r="G561">
            <v>35432</v>
          </cell>
          <cell r="H561">
            <v>39539</v>
          </cell>
          <cell r="I561" t="str">
            <v>EUR</v>
          </cell>
          <cell r="J561">
            <v>48631236.5</v>
          </cell>
          <cell r="K561">
            <v>7.25</v>
          </cell>
          <cell r="L561" t="str">
            <v>P</v>
          </cell>
          <cell r="M561">
            <v>38078</v>
          </cell>
          <cell r="N561">
            <v>38443</v>
          </cell>
          <cell r="O561">
            <v>48631236.5</v>
          </cell>
        </row>
        <row r="562">
          <cell r="A562" t="str">
            <v>GFPBK</v>
          </cell>
          <cell r="B562">
            <v>1</v>
          </cell>
          <cell r="C562" t="str">
            <v>CIN</v>
          </cell>
          <cell r="D562" t="str">
            <v>29356</v>
          </cell>
          <cell r="E562" t="str">
            <v>ALMTF;1;GFPBK;1;Stock FP au 31/1</v>
          </cell>
          <cell r="F562">
            <v>35430</v>
          </cell>
          <cell r="G562">
            <v>35432</v>
          </cell>
          <cell r="H562">
            <v>39539</v>
          </cell>
          <cell r="I562" t="str">
            <v>EUR</v>
          </cell>
          <cell r="J562">
            <v>48631236.5</v>
          </cell>
          <cell r="K562">
            <v>7.25</v>
          </cell>
          <cell r="L562" t="str">
            <v>P</v>
          </cell>
          <cell r="M562">
            <v>38443</v>
          </cell>
          <cell r="N562">
            <v>38810</v>
          </cell>
          <cell r="O562">
            <v>48631236.5</v>
          </cell>
        </row>
        <row r="563">
          <cell r="A563" t="str">
            <v>GFPBK</v>
          </cell>
          <cell r="B563">
            <v>1</v>
          </cell>
          <cell r="C563" t="str">
            <v>CIN</v>
          </cell>
          <cell r="D563" t="str">
            <v>29356</v>
          </cell>
          <cell r="E563" t="str">
            <v>ALMTF;1;GFPBK;1;Stock FP au 31/1</v>
          </cell>
          <cell r="F563">
            <v>35430</v>
          </cell>
          <cell r="G563">
            <v>35432</v>
          </cell>
          <cell r="H563">
            <v>39539</v>
          </cell>
          <cell r="I563" t="str">
            <v>EUR</v>
          </cell>
          <cell r="J563">
            <v>48631236.5</v>
          </cell>
          <cell r="K563">
            <v>7.25</v>
          </cell>
          <cell r="L563" t="str">
            <v>P</v>
          </cell>
          <cell r="M563">
            <v>38810</v>
          </cell>
          <cell r="N563">
            <v>39174</v>
          </cell>
          <cell r="O563">
            <v>48631236.5</v>
          </cell>
        </row>
        <row r="564">
          <cell r="A564" t="str">
            <v>GFPBK</v>
          </cell>
          <cell r="B564">
            <v>1</v>
          </cell>
          <cell r="C564" t="str">
            <v>CIN</v>
          </cell>
          <cell r="D564" t="str">
            <v>29356</v>
          </cell>
          <cell r="E564" t="str">
            <v>ALMTF;1;GFPBK;1;Stock FP au 31/1</v>
          </cell>
          <cell r="F564">
            <v>35430</v>
          </cell>
          <cell r="G564">
            <v>35432</v>
          </cell>
          <cell r="H564">
            <v>39539</v>
          </cell>
          <cell r="I564" t="str">
            <v>EUR</v>
          </cell>
          <cell r="J564">
            <v>48631236.5</v>
          </cell>
          <cell r="K564">
            <v>7.25</v>
          </cell>
          <cell r="L564" t="str">
            <v>P</v>
          </cell>
          <cell r="M564">
            <v>39174</v>
          </cell>
          <cell r="N564">
            <v>39539</v>
          </cell>
          <cell r="O564">
            <v>48631236.5</v>
          </cell>
        </row>
        <row r="565">
          <cell r="A565" t="str">
            <v>GFPBK</v>
          </cell>
          <cell r="B565">
            <v>1</v>
          </cell>
          <cell r="C565" t="str">
            <v>CIN</v>
          </cell>
          <cell r="D565" t="str">
            <v>29358</v>
          </cell>
          <cell r="E565" t="str">
            <v>ALMTF;1;GFPBK;1;Stock FP au 31/1</v>
          </cell>
          <cell r="F565">
            <v>35430</v>
          </cell>
          <cell r="G565">
            <v>35432</v>
          </cell>
          <cell r="H565">
            <v>39630</v>
          </cell>
          <cell r="I565" t="str">
            <v>EUR</v>
          </cell>
          <cell r="J565">
            <v>48631236.5</v>
          </cell>
          <cell r="K565">
            <v>7.2</v>
          </cell>
          <cell r="L565" t="str">
            <v>P</v>
          </cell>
          <cell r="M565">
            <v>35432</v>
          </cell>
          <cell r="N565">
            <v>35612</v>
          </cell>
          <cell r="O565">
            <v>48631236.5</v>
          </cell>
        </row>
        <row r="566">
          <cell r="A566" t="str">
            <v>GFPBK</v>
          </cell>
          <cell r="B566">
            <v>1</v>
          </cell>
          <cell r="C566" t="str">
            <v>CIN</v>
          </cell>
          <cell r="D566" t="str">
            <v>29358</v>
          </cell>
          <cell r="E566" t="str">
            <v>ALMTF;1;GFPBK;1;Stock FP au 31/1</v>
          </cell>
          <cell r="F566">
            <v>35430</v>
          </cell>
          <cell r="G566">
            <v>35432</v>
          </cell>
          <cell r="H566">
            <v>39630</v>
          </cell>
          <cell r="I566" t="str">
            <v>EUR</v>
          </cell>
          <cell r="J566">
            <v>48631236.5</v>
          </cell>
          <cell r="K566">
            <v>7.2</v>
          </cell>
          <cell r="L566" t="str">
            <v>P</v>
          </cell>
          <cell r="M566">
            <v>35612</v>
          </cell>
          <cell r="N566">
            <v>35977</v>
          </cell>
          <cell r="O566">
            <v>48631236.5</v>
          </cell>
        </row>
        <row r="567">
          <cell r="A567" t="str">
            <v>GFPBK</v>
          </cell>
          <cell r="B567">
            <v>1</v>
          </cell>
          <cell r="C567" t="str">
            <v>CIN</v>
          </cell>
          <cell r="D567" t="str">
            <v>29358</v>
          </cell>
          <cell r="E567" t="str">
            <v>ALMTF;1;GFPBK;1;Stock FP au 31/1</v>
          </cell>
          <cell r="F567">
            <v>35430</v>
          </cell>
          <cell r="G567">
            <v>35432</v>
          </cell>
          <cell r="H567">
            <v>39630</v>
          </cell>
          <cell r="I567" t="str">
            <v>EUR</v>
          </cell>
          <cell r="J567">
            <v>48631236.5</v>
          </cell>
          <cell r="K567">
            <v>7.2</v>
          </cell>
          <cell r="L567" t="str">
            <v>P</v>
          </cell>
          <cell r="M567">
            <v>35977</v>
          </cell>
          <cell r="N567">
            <v>36342</v>
          </cell>
          <cell r="O567">
            <v>48631236.5</v>
          </cell>
        </row>
        <row r="568">
          <cell r="A568" t="str">
            <v>GFPBK</v>
          </cell>
          <cell r="B568">
            <v>1</v>
          </cell>
          <cell r="C568" t="str">
            <v>CIN</v>
          </cell>
          <cell r="D568" t="str">
            <v>29358</v>
          </cell>
          <cell r="E568" t="str">
            <v>ALMTF;1;GFPBK;1;Stock FP au 31/1</v>
          </cell>
          <cell r="F568">
            <v>35430</v>
          </cell>
          <cell r="G568">
            <v>35432</v>
          </cell>
          <cell r="H568">
            <v>39630</v>
          </cell>
          <cell r="I568" t="str">
            <v>EUR</v>
          </cell>
          <cell r="J568">
            <v>48631236.5</v>
          </cell>
          <cell r="K568">
            <v>7.2</v>
          </cell>
          <cell r="L568" t="str">
            <v>P</v>
          </cell>
          <cell r="M568">
            <v>36342</v>
          </cell>
          <cell r="N568">
            <v>36710</v>
          </cell>
          <cell r="O568">
            <v>48631236.5</v>
          </cell>
        </row>
        <row r="569">
          <cell r="A569" t="str">
            <v>GFPBK</v>
          </cell>
          <cell r="B569">
            <v>1</v>
          </cell>
          <cell r="C569" t="str">
            <v>CIN</v>
          </cell>
          <cell r="D569" t="str">
            <v>29358</v>
          </cell>
          <cell r="E569" t="str">
            <v>ALMTF;1;GFPBK;1;Stock FP au 31/1</v>
          </cell>
          <cell r="F569">
            <v>35430</v>
          </cell>
          <cell r="G569">
            <v>35432</v>
          </cell>
          <cell r="H569">
            <v>39630</v>
          </cell>
          <cell r="I569" t="str">
            <v>EUR</v>
          </cell>
          <cell r="J569">
            <v>48631236.5</v>
          </cell>
          <cell r="K569">
            <v>7.2</v>
          </cell>
          <cell r="L569" t="str">
            <v>P</v>
          </cell>
          <cell r="M569">
            <v>36710</v>
          </cell>
          <cell r="N569">
            <v>37074</v>
          </cell>
          <cell r="O569">
            <v>48631236.5</v>
          </cell>
        </row>
        <row r="570">
          <cell r="A570" t="str">
            <v>GFPBK</v>
          </cell>
          <cell r="B570">
            <v>1</v>
          </cell>
          <cell r="C570" t="str">
            <v>CIN</v>
          </cell>
          <cell r="D570" t="str">
            <v>29358</v>
          </cell>
          <cell r="E570" t="str">
            <v>ALMTF;1;GFPBK;1;Stock FP au 31/1</v>
          </cell>
          <cell r="F570">
            <v>35430</v>
          </cell>
          <cell r="G570">
            <v>35432</v>
          </cell>
          <cell r="H570">
            <v>39630</v>
          </cell>
          <cell r="I570" t="str">
            <v>EUR</v>
          </cell>
          <cell r="J570">
            <v>48631236.5</v>
          </cell>
          <cell r="K570">
            <v>7.2</v>
          </cell>
          <cell r="L570" t="str">
            <v>P</v>
          </cell>
          <cell r="M570">
            <v>37074</v>
          </cell>
          <cell r="N570">
            <v>37438</v>
          </cell>
          <cell r="O570">
            <v>48631236.5</v>
          </cell>
        </row>
        <row r="571">
          <cell r="A571" t="str">
            <v>GFPBK</v>
          </cell>
          <cell r="B571">
            <v>1</v>
          </cell>
          <cell r="C571" t="str">
            <v>CIN</v>
          </cell>
          <cell r="D571" t="str">
            <v>29358</v>
          </cell>
          <cell r="E571" t="str">
            <v>ALMTF;1;GFPBK;1;Stock FP au 31/1</v>
          </cell>
          <cell r="F571">
            <v>35430</v>
          </cell>
          <cell r="G571">
            <v>35432</v>
          </cell>
          <cell r="H571">
            <v>39630</v>
          </cell>
          <cell r="I571" t="str">
            <v>EUR</v>
          </cell>
          <cell r="J571">
            <v>48631236.5</v>
          </cell>
          <cell r="K571">
            <v>7.2</v>
          </cell>
          <cell r="L571" t="str">
            <v>P</v>
          </cell>
          <cell r="M571">
            <v>37438</v>
          </cell>
          <cell r="N571">
            <v>37803</v>
          </cell>
          <cell r="O571">
            <v>48631236.5</v>
          </cell>
        </row>
        <row r="572">
          <cell r="A572" t="str">
            <v>GFPBK</v>
          </cell>
          <cell r="B572">
            <v>1</v>
          </cell>
          <cell r="C572" t="str">
            <v>CIN</v>
          </cell>
          <cell r="D572" t="str">
            <v>29358</v>
          </cell>
          <cell r="E572" t="str">
            <v>ALMTF;1;GFPBK;1;Stock FP au 31/1</v>
          </cell>
          <cell r="F572">
            <v>35430</v>
          </cell>
          <cell r="G572">
            <v>35432</v>
          </cell>
          <cell r="H572">
            <v>39630</v>
          </cell>
          <cell r="I572" t="str">
            <v>EUR</v>
          </cell>
          <cell r="J572">
            <v>48631236.5</v>
          </cell>
          <cell r="K572">
            <v>7.2</v>
          </cell>
          <cell r="L572" t="str">
            <v>P</v>
          </cell>
          <cell r="M572">
            <v>37803</v>
          </cell>
          <cell r="N572">
            <v>38169</v>
          </cell>
          <cell r="O572">
            <v>48631236.5</v>
          </cell>
        </row>
        <row r="573">
          <cell r="A573" t="str">
            <v>GFPBK</v>
          </cell>
          <cell r="B573">
            <v>1</v>
          </cell>
          <cell r="C573" t="str">
            <v>CIN</v>
          </cell>
          <cell r="D573" t="str">
            <v>29358</v>
          </cell>
          <cell r="E573" t="str">
            <v>ALMTF;1;GFPBK;1;Stock FP au 31/1</v>
          </cell>
          <cell r="F573">
            <v>35430</v>
          </cell>
          <cell r="G573">
            <v>35432</v>
          </cell>
          <cell r="H573">
            <v>39630</v>
          </cell>
          <cell r="I573" t="str">
            <v>EUR</v>
          </cell>
          <cell r="J573">
            <v>48631236.5</v>
          </cell>
          <cell r="K573">
            <v>7.2</v>
          </cell>
          <cell r="L573" t="str">
            <v>P</v>
          </cell>
          <cell r="M573">
            <v>38169</v>
          </cell>
          <cell r="N573">
            <v>38534</v>
          </cell>
          <cell r="O573">
            <v>48631236.5</v>
          </cell>
        </row>
        <row r="574">
          <cell r="A574" t="str">
            <v>GFPBK</v>
          </cell>
          <cell r="B574">
            <v>1</v>
          </cell>
          <cell r="C574" t="str">
            <v>CIN</v>
          </cell>
          <cell r="D574" t="str">
            <v>29358</v>
          </cell>
          <cell r="E574" t="str">
            <v>ALMTF;1;GFPBK;1;Stock FP au 31/1</v>
          </cell>
          <cell r="F574">
            <v>35430</v>
          </cell>
          <cell r="G574">
            <v>35432</v>
          </cell>
          <cell r="H574">
            <v>39630</v>
          </cell>
          <cell r="I574" t="str">
            <v>EUR</v>
          </cell>
          <cell r="J574">
            <v>48631236.5</v>
          </cell>
          <cell r="K574">
            <v>7.2</v>
          </cell>
          <cell r="L574" t="str">
            <v>P</v>
          </cell>
          <cell r="M574">
            <v>38534</v>
          </cell>
          <cell r="N574">
            <v>38901</v>
          </cell>
          <cell r="O574">
            <v>48631236.5</v>
          </cell>
        </row>
        <row r="575">
          <cell r="A575" t="str">
            <v>GFPBK</v>
          </cell>
          <cell r="B575">
            <v>1</v>
          </cell>
          <cell r="C575" t="str">
            <v>CIN</v>
          </cell>
          <cell r="D575" t="str">
            <v>29358</v>
          </cell>
          <cell r="E575" t="str">
            <v>ALMTF;1;GFPBK;1;Stock FP au 31/1</v>
          </cell>
          <cell r="F575">
            <v>35430</v>
          </cell>
          <cell r="G575">
            <v>35432</v>
          </cell>
          <cell r="H575">
            <v>39630</v>
          </cell>
          <cell r="I575" t="str">
            <v>EUR</v>
          </cell>
          <cell r="J575">
            <v>48631236.5</v>
          </cell>
          <cell r="K575">
            <v>7.2</v>
          </cell>
          <cell r="L575" t="str">
            <v>P</v>
          </cell>
          <cell r="M575">
            <v>38901</v>
          </cell>
          <cell r="N575">
            <v>39265</v>
          </cell>
          <cell r="O575">
            <v>48631236.5</v>
          </cell>
        </row>
        <row r="576">
          <cell r="A576" t="str">
            <v>GFPBK</v>
          </cell>
          <cell r="B576">
            <v>1</v>
          </cell>
          <cell r="C576" t="str">
            <v>CIN</v>
          </cell>
          <cell r="D576" t="str">
            <v>29358</v>
          </cell>
          <cell r="E576" t="str">
            <v>ALMTF;1;GFPBK;1;Stock FP au 31/1</v>
          </cell>
          <cell r="F576">
            <v>35430</v>
          </cell>
          <cell r="G576">
            <v>35432</v>
          </cell>
          <cell r="H576">
            <v>39630</v>
          </cell>
          <cell r="I576" t="str">
            <v>EUR</v>
          </cell>
          <cell r="J576">
            <v>48631236.5</v>
          </cell>
          <cell r="K576">
            <v>7.2</v>
          </cell>
          <cell r="L576" t="str">
            <v>P</v>
          </cell>
          <cell r="M576">
            <v>39265</v>
          </cell>
          <cell r="N576">
            <v>39630</v>
          </cell>
          <cell r="O576">
            <v>48631236.5</v>
          </cell>
        </row>
        <row r="577">
          <cell r="A577" t="str">
            <v>GFPBK</v>
          </cell>
          <cell r="B577">
            <v>1</v>
          </cell>
          <cell r="C577" t="str">
            <v>CIN</v>
          </cell>
          <cell r="D577" t="str">
            <v>29360</v>
          </cell>
          <cell r="E577" t="str">
            <v>ALMTF;1;GFPBK;1;Stock FP au 31/1</v>
          </cell>
          <cell r="F577">
            <v>35430</v>
          </cell>
          <cell r="G577">
            <v>35432</v>
          </cell>
          <cell r="H577">
            <v>40087</v>
          </cell>
          <cell r="I577" t="str">
            <v>EUR</v>
          </cell>
          <cell r="J577">
            <v>48631236.5</v>
          </cell>
          <cell r="K577">
            <v>7.2</v>
          </cell>
          <cell r="L577" t="str">
            <v>P</v>
          </cell>
          <cell r="M577">
            <v>35432</v>
          </cell>
          <cell r="N577">
            <v>35704</v>
          </cell>
          <cell r="O577">
            <v>48631236.5</v>
          </cell>
        </row>
        <row r="578">
          <cell r="A578" t="str">
            <v>GFPBK</v>
          </cell>
          <cell r="B578">
            <v>1</v>
          </cell>
          <cell r="C578" t="str">
            <v>CIN</v>
          </cell>
          <cell r="D578" t="str">
            <v>29360</v>
          </cell>
          <cell r="E578" t="str">
            <v>ALMTF;1;GFPBK;1;Stock FP au 31/1</v>
          </cell>
          <cell r="F578">
            <v>35430</v>
          </cell>
          <cell r="G578">
            <v>35432</v>
          </cell>
          <cell r="H578">
            <v>40087</v>
          </cell>
          <cell r="I578" t="str">
            <v>EUR</v>
          </cell>
          <cell r="J578">
            <v>48631236.5</v>
          </cell>
          <cell r="K578">
            <v>7.2</v>
          </cell>
          <cell r="L578" t="str">
            <v>P</v>
          </cell>
          <cell r="M578">
            <v>35704</v>
          </cell>
          <cell r="N578">
            <v>36069</v>
          </cell>
          <cell r="O578">
            <v>48631236.5</v>
          </cell>
        </row>
        <row r="579">
          <cell r="A579" t="str">
            <v>GFPBK</v>
          </cell>
          <cell r="B579">
            <v>1</v>
          </cell>
          <cell r="C579" t="str">
            <v>CIN</v>
          </cell>
          <cell r="D579" t="str">
            <v>29360</v>
          </cell>
          <cell r="E579" t="str">
            <v>ALMTF;1;GFPBK;1;Stock FP au 31/1</v>
          </cell>
          <cell r="F579">
            <v>35430</v>
          </cell>
          <cell r="G579">
            <v>35432</v>
          </cell>
          <cell r="H579">
            <v>40087</v>
          </cell>
          <cell r="I579" t="str">
            <v>EUR</v>
          </cell>
          <cell r="J579">
            <v>48631236.5</v>
          </cell>
          <cell r="K579">
            <v>7.2</v>
          </cell>
          <cell r="L579" t="str">
            <v>P</v>
          </cell>
          <cell r="M579">
            <v>36069</v>
          </cell>
          <cell r="N579">
            <v>36434</v>
          </cell>
          <cell r="O579">
            <v>48631236.5</v>
          </cell>
        </row>
        <row r="580">
          <cell r="A580" t="str">
            <v>GFPBK</v>
          </cell>
          <cell r="B580">
            <v>1</v>
          </cell>
          <cell r="C580" t="str">
            <v>CIN</v>
          </cell>
          <cell r="D580" t="str">
            <v>29360</v>
          </cell>
          <cell r="E580" t="str">
            <v>ALMTF;1;GFPBK;1;Stock FP au 31/1</v>
          </cell>
          <cell r="F580">
            <v>35430</v>
          </cell>
          <cell r="G580">
            <v>35432</v>
          </cell>
          <cell r="H580">
            <v>40087</v>
          </cell>
          <cell r="I580" t="str">
            <v>EUR</v>
          </cell>
          <cell r="J580">
            <v>48631236.5</v>
          </cell>
          <cell r="K580">
            <v>7.2</v>
          </cell>
          <cell r="L580" t="str">
            <v>P</v>
          </cell>
          <cell r="M580">
            <v>36434</v>
          </cell>
          <cell r="N580">
            <v>36801</v>
          </cell>
          <cell r="O580">
            <v>48631236.5</v>
          </cell>
        </row>
        <row r="581">
          <cell r="A581" t="str">
            <v>GFPBK</v>
          </cell>
          <cell r="B581">
            <v>1</v>
          </cell>
          <cell r="C581" t="str">
            <v>CIN</v>
          </cell>
          <cell r="D581" t="str">
            <v>29360</v>
          </cell>
          <cell r="E581" t="str">
            <v>ALMTF;1;GFPBK;1;Stock FP au 31/1</v>
          </cell>
          <cell r="F581">
            <v>35430</v>
          </cell>
          <cell r="G581">
            <v>35432</v>
          </cell>
          <cell r="H581">
            <v>40087</v>
          </cell>
          <cell r="I581" t="str">
            <v>EUR</v>
          </cell>
          <cell r="J581">
            <v>48631236.5</v>
          </cell>
          <cell r="K581">
            <v>7.2</v>
          </cell>
          <cell r="L581" t="str">
            <v>P</v>
          </cell>
          <cell r="M581">
            <v>36801</v>
          </cell>
          <cell r="N581">
            <v>37165</v>
          </cell>
          <cell r="O581">
            <v>48631236.5</v>
          </cell>
        </row>
        <row r="582">
          <cell r="A582" t="str">
            <v>GFPBK</v>
          </cell>
          <cell r="B582">
            <v>1</v>
          </cell>
          <cell r="C582" t="str">
            <v>CIN</v>
          </cell>
          <cell r="D582" t="str">
            <v>29360</v>
          </cell>
          <cell r="E582" t="str">
            <v>ALMTF;1;GFPBK;1;Stock FP au 31/1</v>
          </cell>
          <cell r="F582">
            <v>35430</v>
          </cell>
          <cell r="G582">
            <v>35432</v>
          </cell>
          <cell r="H582">
            <v>40087</v>
          </cell>
          <cell r="I582" t="str">
            <v>EUR</v>
          </cell>
          <cell r="J582">
            <v>48631236.5</v>
          </cell>
          <cell r="K582">
            <v>7.2</v>
          </cell>
          <cell r="L582" t="str">
            <v>P</v>
          </cell>
          <cell r="M582">
            <v>37165</v>
          </cell>
          <cell r="N582">
            <v>37530</v>
          </cell>
          <cell r="O582">
            <v>48631236.5</v>
          </cell>
        </row>
        <row r="583">
          <cell r="A583" t="str">
            <v>GFPBK</v>
          </cell>
          <cell r="B583">
            <v>1</v>
          </cell>
          <cell r="C583" t="str">
            <v>CIN</v>
          </cell>
          <cell r="D583" t="str">
            <v>29360</v>
          </cell>
          <cell r="E583" t="str">
            <v>ALMTF;1;GFPBK;1;Stock FP au 31/1</v>
          </cell>
          <cell r="F583">
            <v>35430</v>
          </cell>
          <cell r="G583">
            <v>35432</v>
          </cell>
          <cell r="H583">
            <v>40087</v>
          </cell>
          <cell r="I583" t="str">
            <v>EUR</v>
          </cell>
          <cell r="J583">
            <v>48631236.5</v>
          </cell>
          <cell r="K583">
            <v>7.2</v>
          </cell>
          <cell r="L583" t="str">
            <v>P</v>
          </cell>
          <cell r="M583">
            <v>37530</v>
          </cell>
          <cell r="N583">
            <v>37895</v>
          </cell>
          <cell r="O583">
            <v>48631236.5</v>
          </cell>
        </row>
        <row r="584">
          <cell r="A584" t="str">
            <v>GFPBK</v>
          </cell>
          <cell r="B584">
            <v>1</v>
          </cell>
          <cell r="C584" t="str">
            <v>CIN</v>
          </cell>
          <cell r="D584" t="str">
            <v>29360</v>
          </cell>
          <cell r="E584" t="str">
            <v>ALMTF;1;GFPBK;1;Stock FP au 31/1</v>
          </cell>
          <cell r="F584">
            <v>35430</v>
          </cell>
          <cell r="G584">
            <v>35432</v>
          </cell>
          <cell r="H584">
            <v>40087</v>
          </cell>
          <cell r="I584" t="str">
            <v>EUR</v>
          </cell>
          <cell r="J584">
            <v>48631236.5</v>
          </cell>
          <cell r="K584">
            <v>7.2</v>
          </cell>
          <cell r="L584" t="str">
            <v>P</v>
          </cell>
          <cell r="M584">
            <v>37895</v>
          </cell>
          <cell r="N584">
            <v>38261</v>
          </cell>
          <cell r="O584">
            <v>48631236.5</v>
          </cell>
        </row>
        <row r="585">
          <cell r="A585" t="str">
            <v>GFPBK</v>
          </cell>
          <cell r="B585">
            <v>1</v>
          </cell>
          <cell r="C585" t="str">
            <v>CIN</v>
          </cell>
          <cell r="D585" t="str">
            <v>29360</v>
          </cell>
          <cell r="E585" t="str">
            <v>ALMTF;1;GFPBK;1;Stock FP au 31/1</v>
          </cell>
          <cell r="F585">
            <v>35430</v>
          </cell>
          <cell r="G585">
            <v>35432</v>
          </cell>
          <cell r="H585">
            <v>40087</v>
          </cell>
          <cell r="I585" t="str">
            <v>EUR</v>
          </cell>
          <cell r="J585">
            <v>48631236.5</v>
          </cell>
          <cell r="K585">
            <v>7.2</v>
          </cell>
          <cell r="L585" t="str">
            <v>P</v>
          </cell>
          <cell r="M585">
            <v>38261</v>
          </cell>
          <cell r="N585">
            <v>38628</v>
          </cell>
          <cell r="O585">
            <v>48631236.5</v>
          </cell>
        </row>
        <row r="586">
          <cell r="A586" t="str">
            <v>GFPBK</v>
          </cell>
          <cell r="B586">
            <v>1</v>
          </cell>
          <cell r="C586" t="str">
            <v>CIN</v>
          </cell>
          <cell r="D586" t="str">
            <v>29360</v>
          </cell>
          <cell r="E586" t="str">
            <v>ALMTF;1;GFPBK;1;Stock FP au 31/1</v>
          </cell>
          <cell r="F586">
            <v>35430</v>
          </cell>
          <cell r="G586">
            <v>35432</v>
          </cell>
          <cell r="H586">
            <v>40087</v>
          </cell>
          <cell r="I586" t="str">
            <v>EUR</v>
          </cell>
          <cell r="J586">
            <v>48631236.5</v>
          </cell>
          <cell r="K586">
            <v>7.2</v>
          </cell>
          <cell r="L586" t="str">
            <v>P</v>
          </cell>
          <cell r="M586">
            <v>38628</v>
          </cell>
          <cell r="N586">
            <v>38992</v>
          </cell>
          <cell r="O586">
            <v>48631236.5</v>
          </cell>
        </row>
        <row r="587">
          <cell r="A587" t="str">
            <v>GFPBK</v>
          </cell>
          <cell r="B587">
            <v>1</v>
          </cell>
          <cell r="C587" t="str">
            <v>CIN</v>
          </cell>
          <cell r="D587" t="str">
            <v>29360</v>
          </cell>
          <cell r="E587" t="str">
            <v>ALMTF;1;GFPBK;1;Stock FP au 31/1</v>
          </cell>
          <cell r="F587">
            <v>35430</v>
          </cell>
          <cell r="G587">
            <v>35432</v>
          </cell>
          <cell r="H587">
            <v>40087</v>
          </cell>
          <cell r="I587" t="str">
            <v>EUR</v>
          </cell>
          <cell r="J587">
            <v>48631236.5</v>
          </cell>
          <cell r="K587">
            <v>7.2</v>
          </cell>
          <cell r="L587" t="str">
            <v>P</v>
          </cell>
          <cell r="M587">
            <v>38992</v>
          </cell>
          <cell r="N587">
            <v>39356</v>
          </cell>
          <cell r="O587">
            <v>48631236.5</v>
          </cell>
        </row>
        <row r="588">
          <cell r="A588" t="str">
            <v>GFPBK</v>
          </cell>
          <cell r="B588">
            <v>1</v>
          </cell>
          <cell r="C588" t="str">
            <v>CIN</v>
          </cell>
          <cell r="D588" t="str">
            <v>29360</v>
          </cell>
          <cell r="E588" t="str">
            <v>ALMTF;1;GFPBK;1;Stock FP au 31/1</v>
          </cell>
          <cell r="F588">
            <v>35430</v>
          </cell>
          <cell r="G588">
            <v>35432</v>
          </cell>
          <cell r="H588">
            <v>40087</v>
          </cell>
          <cell r="I588" t="str">
            <v>EUR</v>
          </cell>
          <cell r="J588">
            <v>48631236.5</v>
          </cell>
          <cell r="K588">
            <v>7.2</v>
          </cell>
          <cell r="L588" t="str">
            <v>P</v>
          </cell>
          <cell r="M588">
            <v>39356</v>
          </cell>
          <cell r="N588">
            <v>39722</v>
          </cell>
          <cell r="O588">
            <v>48631236.5</v>
          </cell>
        </row>
        <row r="589">
          <cell r="A589" t="str">
            <v>GFPBK</v>
          </cell>
          <cell r="B589">
            <v>1</v>
          </cell>
          <cell r="C589" t="str">
            <v>CIN</v>
          </cell>
          <cell r="D589" t="str">
            <v>29360</v>
          </cell>
          <cell r="E589" t="str">
            <v>ALMTF;1;GFPBK;1;Stock FP au 31/1</v>
          </cell>
          <cell r="F589">
            <v>35430</v>
          </cell>
          <cell r="G589">
            <v>35432</v>
          </cell>
          <cell r="H589">
            <v>40087</v>
          </cell>
          <cell r="I589" t="str">
            <v>EUR</v>
          </cell>
          <cell r="J589">
            <v>48631236.5</v>
          </cell>
          <cell r="K589">
            <v>7.2</v>
          </cell>
          <cell r="L589" t="str">
            <v>P</v>
          </cell>
          <cell r="M589">
            <v>39722</v>
          </cell>
          <cell r="N589">
            <v>40087</v>
          </cell>
          <cell r="O589">
            <v>48631236.5</v>
          </cell>
        </row>
        <row r="590">
          <cell r="A590" t="str">
            <v>GFPBK</v>
          </cell>
          <cell r="B590">
            <v>1</v>
          </cell>
          <cell r="C590" t="str">
            <v>CIN</v>
          </cell>
          <cell r="D590" t="str">
            <v>29362</v>
          </cell>
          <cell r="E590" t="str">
            <v>ALMTF;1;GFPBK;1;Stock FP au 31/1</v>
          </cell>
          <cell r="F590">
            <v>35430</v>
          </cell>
          <cell r="G590">
            <v>35432</v>
          </cell>
          <cell r="H590">
            <v>39815</v>
          </cell>
          <cell r="I590" t="str">
            <v>EUR</v>
          </cell>
          <cell r="J590">
            <v>48631236.5</v>
          </cell>
          <cell r="K590">
            <v>7.2</v>
          </cell>
          <cell r="L590" t="str">
            <v>P</v>
          </cell>
          <cell r="M590">
            <v>35432</v>
          </cell>
          <cell r="N590">
            <v>35797</v>
          </cell>
          <cell r="O590">
            <v>48631236.5</v>
          </cell>
        </row>
        <row r="591">
          <cell r="A591" t="str">
            <v>GFPBK</v>
          </cell>
          <cell r="B591">
            <v>1</v>
          </cell>
          <cell r="C591" t="str">
            <v>CIN</v>
          </cell>
          <cell r="D591" t="str">
            <v>29362</v>
          </cell>
          <cell r="E591" t="str">
            <v>ALMTF;1;GFPBK;1;Stock FP au 31/1</v>
          </cell>
          <cell r="F591">
            <v>35430</v>
          </cell>
          <cell r="G591">
            <v>35432</v>
          </cell>
          <cell r="H591">
            <v>39815</v>
          </cell>
          <cell r="I591" t="str">
            <v>EUR</v>
          </cell>
          <cell r="J591">
            <v>48631236.5</v>
          </cell>
          <cell r="K591">
            <v>7.2</v>
          </cell>
          <cell r="L591" t="str">
            <v>P</v>
          </cell>
          <cell r="M591">
            <v>35797</v>
          </cell>
          <cell r="N591">
            <v>36164</v>
          </cell>
          <cell r="O591">
            <v>48631236.5</v>
          </cell>
        </row>
        <row r="592">
          <cell r="A592" t="str">
            <v>GFPBK</v>
          </cell>
          <cell r="B592">
            <v>1</v>
          </cell>
          <cell r="C592" t="str">
            <v>CIN</v>
          </cell>
          <cell r="D592" t="str">
            <v>29362</v>
          </cell>
          <cell r="E592" t="str">
            <v>ALMTF;1;GFPBK;1;Stock FP au 31/1</v>
          </cell>
          <cell r="F592">
            <v>35430</v>
          </cell>
          <cell r="G592">
            <v>35432</v>
          </cell>
          <cell r="H592">
            <v>39815</v>
          </cell>
          <cell r="I592" t="str">
            <v>EUR</v>
          </cell>
          <cell r="J592">
            <v>48631236.5</v>
          </cell>
          <cell r="K592">
            <v>7.2</v>
          </cell>
          <cell r="L592" t="str">
            <v>P</v>
          </cell>
          <cell r="M592">
            <v>36164</v>
          </cell>
          <cell r="N592">
            <v>36528</v>
          </cell>
          <cell r="O592">
            <v>48631236.5</v>
          </cell>
        </row>
        <row r="593">
          <cell r="A593" t="str">
            <v>GFPBK</v>
          </cell>
          <cell r="B593">
            <v>1</v>
          </cell>
          <cell r="C593" t="str">
            <v>CIN</v>
          </cell>
          <cell r="D593" t="str">
            <v>29362</v>
          </cell>
          <cell r="E593" t="str">
            <v>ALMTF;1;GFPBK;1;Stock FP au 31/1</v>
          </cell>
          <cell r="F593">
            <v>35430</v>
          </cell>
          <cell r="G593">
            <v>35432</v>
          </cell>
          <cell r="H593">
            <v>39815</v>
          </cell>
          <cell r="I593" t="str">
            <v>EUR</v>
          </cell>
          <cell r="J593">
            <v>48631236.5</v>
          </cell>
          <cell r="K593">
            <v>7.2</v>
          </cell>
          <cell r="L593" t="str">
            <v>P</v>
          </cell>
          <cell r="M593">
            <v>36528</v>
          </cell>
          <cell r="N593">
            <v>36893</v>
          </cell>
          <cell r="O593">
            <v>48631236.5</v>
          </cell>
        </row>
        <row r="594">
          <cell r="A594" t="str">
            <v>GFPBK</v>
          </cell>
          <cell r="B594">
            <v>1</v>
          </cell>
          <cell r="C594" t="str">
            <v>CIN</v>
          </cell>
          <cell r="D594" t="str">
            <v>29362</v>
          </cell>
          <cell r="E594" t="str">
            <v>ALMTF;1;GFPBK;1;Stock FP au 31/1</v>
          </cell>
          <cell r="F594">
            <v>35430</v>
          </cell>
          <cell r="G594">
            <v>35432</v>
          </cell>
          <cell r="H594">
            <v>39815</v>
          </cell>
          <cell r="I594" t="str">
            <v>EUR</v>
          </cell>
          <cell r="J594">
            <v>48631236.5</v>
          </cell>
          <cell r="K594">
            <v>7.2</v>
          </cell>
          <cell r="L594" t="str">
            <v>P</v>
          </cell>
          <cell r="M594">
            <v>36893</v>
          </cell>
          <cell r="N594">
            <v>37258</v>
          </cell>
          <cell r="O594">
            <v>48631236.5</v>
          </cell>
        </row>
        <row r="595">
          <cell r="A595" t="str">
            <v>GFPBK</v>
          </cell>
          <cell r="B595">
            <v>1</v>
          </cell>
          <cell r="C595" t="str">
            <v>CIN</v>
          </cell>
          <cell r="D595" t="str">
            <v>29362</v>
          </cell>
          <cell r="E595" t="str">
            <v>ALMTF;1;GFPBK;1;Stock FP au 31/1</v>
          </cell>
          <cell r="F595">
            <v>35430</v>
          </cell>
          <cell r="G595">
            <v>35432</v>
          </cell>
          <cell r="H595">
            <v>39815</v>
          </cell>
          <cell r="I595" t="str">
            <v>EUR</v>
          </cell>
          <cell r="J595">
            <v>48631236.5</v>
          </cell>
          <cell r="K595">
            <v>7.2</v>
          </cell>
          <cell r="L595" t="str">
            <v>P</v>
          </cell>
          <cell r="M595">
            <v>37258</v>
          </cell>
          <cell r="N595">
            <v>37623</v>
          </cell>
          <cell r="O595">
            <v>48631236.5</v>
          </cell>
        </row>
        <row r="596">
          <cell r="A596" t="str">
            <v>GFPBK</v>
          </cell>
          <cell r="B596">
            <v>1</v>
          </cell>
          <cell r="C596" t="str">
            <v>CIN</v>
          </cell>
          <cell r="D596" t="str">
            <v>29362</v>
          </cell>
          <cell r="E596" t="str">
            <v>ALMTF;1;GFPBK;1;Stock FP au 31/1</v>
          </cell>
          <cell r="F596">
            <v>35430</v>
          </cell>
          <cell r="G596">
            <v>35432</v>
          </cell>
          <cell r="H596">
            <v>39815</v>
          </cell>
          <cell r="I596" t="str">
            <v>EUR</v>
          </cell>
          <cell r="J596">
            <v>48631236.5</v>
          </cell>
          <cell r="K596">
            <v>7.2</v>
          </cell>
          <cell r="L596" t="str">
            <v>P</v>
          </cell>
          <cell r="M596">
            <v>37623</v>
          </cell>
          <cell r="N596">
            <v>37988</v>
          </cell>
          <cell r="O596">
            <v>48631236.5</v>
          </cell>
        </row>
        <row r="597">
          <cell r="A597" t="str">
            <v>GFPBK</v>
          </cell>
          <cell r="B597">
            <v>1</v>
          </cell>
          <cell r="C597" t="str">
            <v>CIN</v>
          </cell>
          <cell r="D597" t="str">
            <v>29362</v>
          </cell>
          <cell r="E597" t="str">
            <v>ALMTF;1;GFPBK;1;Stock FP au 31/1</v>
          </cell>
          <cell r="F597">
            <v>35430</v>
          </cell>
          <cell r="G597">
            <v>35432</v>
          </cell>
          <cell r="H597">
            <v>39815</v>
          </cell>
          <cell r="I597" t="str">
            <v>EUR</v>
          </cell>
          <cell r="J597">
            <v>48631236.5</v>
          </cell>
          <cell r="K597">
            <v>7.2</v>
          </cell>
          <cell r="L597" t="str">
            <v>P</v>
          </cell>
          <cell r="M597">
            <v>37988</v>
          </cell>
          <cell r="N597">
            <v>38355</v>
          </cell>
          <cell r="O597">
            <v>48631236.5</v>
          </cell>
        </row>
        <row r="598">
          <cell r="A598" t="str">
            <v>GFPBK</v>
          </cell>
          <cell r="B598">
            <v>1</v>
          </cell>
          <cell r="C598" t="str">
            <v>CIN</v>
          </cell>
          <cell r="D598" t="str">
            <v>29362</v>
          </cell>
          <cell r="E598" t="str">
            <v>ALMTF;1;GFPBK;1;Stock FP au 31/1</v>
          </cell>
          <cell r="F598">
            <v>35430</v>
          </cell>
          <cell r="G598">
            <v>35432</v>
          </cell>
          <cell r="H598">
            <v>39815</v>
          </cell>
          <cell r="I598" t="str">
            <v>EUR</v>
          </cell>
          <cell r="J598">
            <v>48631236.5</v>
          </cell>
          <cell r="K598">
            <v>7.2</v>
          </cell>
          <cell r="L598" t="str">
            <v>P</v>
          </cell>
          <cell r="M598">
            <v>38355</v>
          </cell>
          <cell r="N598">
            <v>38719</v>
          </cell>
          <cell r="O598">
            <v>48631236.5</v>
          </cell>
        </row>
        <row r="599">
          <cell r="A599" t="str">
            <v>GFPBK</v>
          </cell>
          <cell r="B599">
            <v>1</v>
          </cell>
          <cell r="C599" t="str">
            <v>CIN</v>
          </cell>
          <cell r="D599" t="str">
            <v>29362</v>
          </cell>
          <cell r="E599" t="str">
            <v>ALMTF;1;GFPBK;1;Stock FP au 31/1</v>
          </cell>
          <cell r="F599">
            <v>35430</v>
          </cell>
          <cell r="G599">
            <v>35432</v>
          </cell>
          <cell r="H599">
            <v>39815</v>
          </cell>
          <cell r="I599" t="str">
            <v>EUR</v>
          </cell>
          <cell r="J599">
            <v>48631236.5</v>
          </cell>
          <cell r="K599">
            <v>7.2</v>
          </cell>
          <cell r="L599" t="str">
            <v>P</v>
          </cell>
          <cell r="M599">
            <v>38719</v>
          </cell>
          <cell r="N599">
            <v>39084</v>
          </cell>
          <cell r="O599">
            <v>48631236.5</v>
          </cell>
        </row>
        <row r="600">
          <cell r="A600" t="str">
            <v>GFPBK</v>
          </cell>
          <cell r="B600">
            <v>1</v>
          </cell>
          <cell r="C600" t="str">
            <v>CIN</v>
          </cell>
          <cell r="D600" t="str">
            <v>29362</v>
          </cell>
          <cell r="E600" t="str">
            <v>ALMTF;1;GFPBK;1;Stock FP au 31/1</v>
          </cell>
          <cell r="F600">
            <v>35430</v>
          </cell>
          <cell r="G600">
            <v>35432</v>
          </cell>
          <cell r="H600">
            <v>39815</v>
          </cell>
          <cell r="I600" t="str">
            <v>EUR</v>
          </cell>
          <cell r="J600">
            <v>48631236.5</v>
          </cell>
          <cell r="K600">
            <v>7.2</v>
          </cell>
          <cell r="L600" t="str">
            <v>P</v>
          </cell>
          <cell r="M600">
            <v>39084</v>
          </cell>
          <cell r="N600">
            <v>39449</v>
          </cell>
          <cell r="O600">
            <v>48631236.5</v>
          </cell>
        </row>
        <row r="601">
          <cell r="A601" t="str">
            <v>GFPBK</v>
          </cell>
          <cell r="B601">
            <v>1</v>
          </cell>
          <cell r="C601" t="str">
            <v>CIN</v>
          </cell>
          <cell r="D601" t="str">
            <v>29362</v>
          </cell>
          <cell r="E601" t="str">
            <v>ALMTF;1;GFPBK;1;Stock FP au 31/1</v>
          </cell>
          <cell r="F601">
            <v>35430</v>
          </cell>
          <cell r="G601">
            <v>35432</v>
          </cell>
          <cell r="H601">
            <v>39815</v>
          </cell>
          <cell r="I601" t="str">
            <v>EUR</v>
          </cell>
          <cell r="J601">
            <v>48631236.5</v>
          </cell>
          <cell r="K601">
            <v>7.2</v>
          </cell>
          <cell r="L601" t="str">
            <v>P</v>
          </cell>
          <cell r="M601">
            <v>39449</v>
          </cell>
          <cell r="N601">
            <v>39815</v>
          </cell>
          <cell r="O601">
            <v>48631236.5</v>
          </cell>
        </row>
        <row r="602">
          <cell r="A602" t="str">
            <v>GFPBK</v>
          </cell>
          <cell r="B602">
            <v>1</v>
          </cell>
          <cell r="C602" t="str">
            <v>CIN</v>
          </cell>
          <cell r="D602" t="str">
            <v>29364</v>
          </cell>
          <cell r="E602" t="str">
            <v>ALMTF;1;GFPBK;1;Stock FP au 31/1</v>
          </cell>
          <cell r="F602">
            <v>35430</v>
          </cell>
          <cell r="G602">
            <v>35432</v>
          </cell>
          <cell r="H602">
            <v>39174</v>
          </cell>
          <cell r="I602" t="str">
            <v>EUR</v>
          </cell>
          <cell r="J602">
            <v>48631236.5</v>
          </cell>
          <cell r="K602">
            <v>7.2</v>
          </cell>
          <cell r="L602" t="str">
            <v>P</v>
          </cell>
          <cell r="M602">
            <v>35432</v>
          </cell>
          <cell r="N602">
            <v>35521</v>
          </cell>
          <cell r="O602">
            <v>48631236.5</v>
          </cell>
        </row>
        <row r="603">
          <cell r="A603" t="str">
            <v>GFPBK</v>
          </cell>
          <cell r="B603">
            <v>1</v>
          </cell>
          <cell r="C603" t="str">
            <v>CIN</v>
          </cell>
          <cell r="D603" t="str">
            <v>29364</v>
          </cell>
          <cell r="E603" t="str">
            <v>ALMTF;1;GFPBK;1;Stock FP au 31/1</v>
          </cell>
          <cell r="F603">
            <v>35430</v>
          </cell>
          <cell r="G603">
            <v>35432</v>
          </cell>
          <cell r="H603">
            <v>39174</v>
          </cell>
          <cell r="I603" t="str">
            <v>EUR</v>
          </cell>
          <cell r="J603">
            <v>48631236.5</v>
          </cell>
          <cell r="K603">
            <v>7.2</v>
          </cell>
          <cell r="L603" t="str">
            <v>P</v>
          </cell>
          <cell r="M603">
            <v>35521</v>
          </cell>
          <cell r="N603">
            <v>35886</v>
          </cell>
          <cell r="O603">
            <v>48631236.5</v>
          </cell>
        </row>
        <row r="604">
          <cell r="A604" t="str">
            <v>GFPBK</v>
          </cell>
          <cell r="B604">
            <v>1</v>
          </cell>
          <cell r="C604" t="str">
            <v>CIN</v>
          </cell>
          <cell r="D604" t="str">
            <v>29364</v>
          </cell>
          <cell r="E604" t="str">
            <v>ALMTF;1;GFPBK;1;Stock FP au 31/1</v>
          </cell>
          <cell r="F604">
            <v>35430</v>
          </cell>
          <cell r="G604">
            <v>35432</v>
          </cell>
          <cell r="H604">
            <v>39174</v>
          </cell>
          <cell r="I604" t="str">
            <v>EUR</v>
          </cell>
          <cell r="J604">
            <v>48631236.5</v>
          </cell>
          <cell r="K604">
            <v>7.2</v>
          </cell>
          <cell r="L604" t="str">
            <v>P</v>
          </cell>
          <cell r="M604">
            <v>35886</v>
          </cell>
          <cell r="N604">
            <v>36251</v>
          </cell>
          <cell r="O604">
            <v>48631236.5</v>
          </cell>
        </row>
        <row r="605">
          <cell r="A605" t="str">
            <v>GFPBK</v>
          </cell>
          <cell r="B605">
            <v>1</v>
          </cell>
          <cell r="C605" t="str">
            <v>CIN</v>
          </cell>
          <cell r="D605" t="str">
            <v>29364</v>
          </cell>
          <cell r="E605" t="str">
            <v>ALMTF;1;GFPBK;1;Stock FP au 31/1</v>
          </cell>
          <cell r="F605">
            <v>35430</v>
          </cell>
          <cell r="G605">
            <v>35432</v>
          </cell>
          <cell r="H605">
            <v>39174</v>
          </cell>
          <cell r="I605" t="str">
            <v>EUR</v>
          </cell>
          <cell r="J605">
            <v>48631236.5</v>
          </cell>
          <cell r="K605">
            <v>7.2</v>
          </cell>
          <cell r="L605" t="str">
            <v>P</v>
          </cell>
          <cell r="M605">
            <v>36251</v>
          </cell>
          <cell r="N605">
            <v>36619</v>
          </cell>
          <cell r="O605">
            <v>48631236.5</v>
          </cell>
        </row>
        <row r="606">
          <cell r="A606" t="str">
            <v>GFPBK</v>
          </cell>
          <cell r="B606">
            <v>1</v>
          </cell>
          <cell r="C606" t="str">
            <v>CIN</v>
          </cell>
          <cell r="D606" t="str">
            <v>29364</v>
          </cell>
          <cell r="E606" t="str">
            <v>ALMTF;1;GFPBK;1;Stock FP au 31/1</v>
          </cell>
          <cell r="F606">
            <v>35430</v>
          </cell>
          <cell r="G606">
            <v>35432</v>
          </cell>
          <cell r="H606">
            <v>39174</v>
          </cell>
          <cell r="I606" t="str">
            <v>EUR</v>
          </cell>
          <cell r="J606">
            <v>48631236.5</v>
          </cell>
          <cell r="K606">
            <v>7.2</v>
          </cell>
          <cell r="L606" t="str">
            <v>P</v>
          </cell>
          <cell r="M606">
            <v>36619</v>
          </cell>
          <cell r="N606">
            <v>36983</v>
          </cell>
          <cell r="O606">
            <v>48631236.5</v>
          </cell>
        </row>
        <row r="607">
          <cell r="A607" t="str">
            <v>GFPBK</v>
          </cell>
          <cell r="B607">
            <v>1</v>
          </cell>
          <cell r="C607" t="str">
            <v>CIN</v>
          </cell>
          <cell r="D607" t="str">
            <v>29364</v>
          </cell>
          <cell r="E607" t="str">
            <v>ALMTF;1;GFPBK;1;Stock FP au 31/1</v>
          </cell>
          <cell r="F607">
            <v>35430</v>
          </cell>
          <cell r="G607">
            <v>35432</v>
          </cell>
          <cell r="H607">
            <v>39174</v>
          </cell>
          <cell r="I607" t="str">
            <v>EUR</v>
          </cell>
          <cell r="J607">
            <v>48631236.5</v>
          </cell>
          <cell r="K607">
            <v>7.2</v>
          </cell>
          <cell r="L607" t="str">
            <v>P</v>
          </cell>
          <cell r="M607">
            <v>36983</v>
          </cell>
          <cell r="N607">
            <v>37347</v>
          </cell>
          <cell r="O607">
            <v>48631236.5</v>
          </cell>
        </row>
        <row r="608">
          <cell r="A608" t="str">
            <v>GFPBK</v>
          </cell>
          <cell r="B608">
            <v>1</v>
          </cell>
          <cell r="C608" t="str">
            <v>CIN</v>
          </cell>
          <cell r="D608" t="str">
            <v>29364</v>
          </cell>
          <cell r="E608" t="str">
            <v>ALMTF;1;GFPBK;1;Stock FP au 31/1</v>
          </cell>
          <cell r="F608">
            <v>35430</v>
          </cell>
          <cell r="G608">
            <v>35432</v>
          </cell>
          <cell r="H608">
            <v>39174</v>
          </cell>
          <cell r="I608" t="str">
            <v>EUR</v>
          </cell>
          <cell r="J608">
            <v>48631236.5</v>
          </cell>
          <cell r="K608">
            <v>7.2</v>
          </cell>
          <cell r="L608" t="str">
            <v>P</v>
          </cell>
          <cell r="M608">
            <v>37347</v>
          </cell>
          <cell r="N608">
            <v>37712</v>
          </cell>
          <cell r="O608">
            <v>48631236.5</v>
          </cell>
        </row>
        <row r="609">
          <cell r="A609" t="str">
            <v>GFPBK</v>
          </cell>
          <cell r="B609">
            <v>1</v>
          </cell>
          <cell r="C609" t="str">
            <v>CIN</v>
          </cell>
          <cell r="D609" t="str">
            <v>29364</v>
          </cell>
          <cell r="E609" t="str">
            <v>ALMTF;1;GFPBK;1;Stock FP au 31/1</v>
          </cell>
          <cell r="F609">
            <v>35430</v>
          </cell>
          <cell r="G609">
            <v>35432</v>
          </cell>
          <cell r="H609">
            <v>39174</v>
          </cell>
          <cell r="I609" t="str">
            <v>EUR</v>
          </cell>
          <cell r="J609">
            <v>48631236.5</v>
          </cell>
          <cell r="K609">
            <v>7.2</v>
          </cell>
          <cell r="L609" t="str">
            <v>P</v>
          </cell>
          <cell r="M609">
            <v>37712</v>
          </cell>
          <cell r="N609">
            <v>38078</v>
          </cell>
          <cell r="O609">
            <v>48631236.5</v>
          </cell>
        </row>
        <row r="610">
          <cell r="A610" t="str">
            <v>GFPBK</v>
          </cell>
          <cell r="B610">
            <v>1</v>
          </cell>
          <cell r="C610" t="str">
            <v>CIN</v>
          </cell>
          <cell r="D610" t="str">
            <v>29364</v>
          </cell>
          <cell r="E610" t="str">
            <v>ALMTF;1;GFPBK;1;Stock FP au 31/1</v>
          </cell>
          <cell r="F610">
            <v>35430</v>
          </cell>
          <cell r="G610">
            <v>35432</v>
          </cell>
          <cell r="H610">
            <v>39174</v>
          </cell>
          <cell r="I610" t="str">
            <v>EUR</v>
          </cell>
          <cell r="J610">
            <v>48631236.5</v>
          </cell>
          <cell r="K610">
            <v>7.2</v>
          </cell>
          <cell r="L610" t="str">
            <v>P</v>
          </cell>
          <cell r="M610">
            <v>38078</v>
          </cell>
          <cell r="N610">
            <v>38443</v>
          </cell>
          <cell r="O610">
            <v>48631236.5</v>
          </cell>
        </row>
        <row r="611">
          <cell r="A611" t="str">
            <v>GFPBK</v>
          </cell>
          <cell r="B611">
            <v>1</v>
          </cell>
          <cell r="C611" t="str">
            <v>CIN</v>
          </cell>
          <cell r="D611" t="str">
            <v>29364</v>
          </cell>
          <cell r="E611" t="str">
            <v>ALMTF;1;GFPBK;1;Stock FP au 31/1</v>
          </cell>
          <cell r="F611">
            <v>35430</v>
          </cell>
          <cell r="G611">
            <v>35432</v>
          </cell>
          <cell r="H611">
            <v>39174</v>
          </cell>
          <cell r="I611" t="str">
            <v>EUR</v>
          </cell>
          <cell r="J611">
            <v>48631236.5</v>
          </cell>
          <cell r="K611">
            <v>7.2</v>
          </cell>
          <cell r="L611" t="str">
            <v>P</v>
          </cell>
          <cell r="M611">
            <v>38443</v>
          </cell>
          <cell r="N611">
            <v>38810</v>
          </cell>
          <cell r="O611">
            <v>48631236.5</v>
          </cell>
        </row>
        <row r="612">
          <cell r="A612" t="str">
            <v>GFPBK</v>
          </cell>
          <cell r="B612">
            <v>1</v>
          </cell>
          <cell r="C612" t="str">
            <v>CIN</v>
          </cell>
          <cell r="D612" t="str">
            <v>29364</v>
          </cell>
          <cell r="E612" t="str">
            <v>ALMTF;1;GFPBK;1;Stock FP au 31/1</v>
          </cell>
          <cell r="F612">
            <v>35430</v>
          </cell>
          <cell r="G612">
            <v>35432</v>
          </cell>
          <cell r="H612">
            <v>39174</v>
          </cell>
          <cell r="I612" t="str">
            <v>EUR</v>
          </cell>
          <cell r="J612">
            <v>48631236.5</v>
          </cell>
          <cell r="K612">
            <v>7.2</v>
          </cell>
          <cell r="L612" t="str">
            <v>P</v>
          </cell>
          <cell r="M612">
            <v>38810</v>
          </cell>
          <cell r="N612">
            <v>39174</v>
          </cell>
          <cell r="O612">
            <v>48631236.5</v>
          </cell>
        </row>
        <row r="613">
          <cell r="A613" t="str">
            <v>GFPBK</v>
          </cell>
          <cell r="B613">
            <v>1</v>
          </cell>
          <cell r="C613" t="str">
            <v>CIN</v>
          </cell>
          <cell r="D613" t="str">
            <v>29366</v>
          </cell>
          <cell r="E613" t="str">
            <v>ALMTF;1;GFPBK;1;Stock FP au 31/1</v>
          </cell>
          <cell r="F613">
            <v>35430</v>
          </cell>
          <cell r="G613">
            <v>35432</v>
          </cell>
          <cell r="H613">
            <v>39630</v>
          </cell>
          <cell r="I613" t="str">
            <v>EUR</v>
          </cell>
          <cell r="J613">
            <v>48631236.5</v>
          </cell>
          <cell r="K613">
            <v>7.2</v>
          </cell>
          <cell r="L613" t="str">
            <v>P</v>
          </cell>
          <cell r="M613">
            <v>35432</v>
          </cell>
          <cell r="N613">
            <v>35612</v>
          </cell>
          <cell r="O613">
            <v>48631236.5</v>
          </cell>
        </row>
        <row r="614">
          <cell r="A614" t="str">
            <v>GFPBK</v>
          </cell>
          <cell r="B614">
            <v>1</v>
          </cell>
          <cell r="C614" t="str">
            <v>CIN</v>
          </cell>
          <cell r="D614" t="str">
            <v>29366</v>
          </cell>
          <cell r="E614" t="str">
            <v>ALMTF;1;GFPBK;1;Stock FP au 31/1</v>
          </cell>
          <cell r="F614">
            <v>35430</v>
          </cell>
          <cell r="G614">
            <v>35432</v>
          </cell>
          <cell r="H614">
            <v>39630</v>
          </cell>
          <cell r="I614" t="str">
            <v>EUR</v>
          </cell>
          <cell r="J614">
            <v>48631236.5</v>
          </cell>
          <cell r="K614">
            <v>7.2</v>
          </cell>
          <cell r="L614" t="str">
            <v>P</v>
          </cell>
          <cell r="M614">
            <v>35612</v>
          </cell>
          <cell r="N614">
            <v>35977</v>
          </cell>
          <cell r="O614">
            <v>48631236.5</v>
          </cell>
        </row>
        <row r="615">
          <cell r="A615" t="str">
            <v>GFPBK</v>
          </cell>
          <cell r="B615">
            <v>1</v>
          </cell>
          <cell r="C615" t="str">
            <v>CIN</v>
          </cell>
          <cell r="D615" t="str">
            <v>29366</v>
          </cell>
          <cell r="E615" t="str">
            <v>ALMTF;1;GFPBK;1;Stock FP au 31/1</v>
          </cell>
          <cell r="F615">
            <v>35430</v>
          </cell>
          <cell r="G615">
            <v>35432</v>
          </cell>
          <cell r="H615">
            <v>39630</v>
          </cell>
          <cell r="I615" t="str">
            <v>EUR</v>
          </cell>
          <cell r="J615">
            <v>48631236.5</v>
          </cell>
          <cell r="K615">
            <v>7.2</v>
          </cell>
          <cell r="L615" t="str">
            <v>P</v>
          </cell>
          <cell r="M615">
            <v>35977</v>
          </cell>
          <cell r="N615">
            <v>36342</v>
          </cell>
          <cell r="O615">
            <v>48631236.5</v>
          </cell>
        </row>
        <row r="616">
          <cell r="A616" t="str">
            <v>GFPBK</v>
          </cell>
          <cell r="B616">
            <v>1</v>
          </cell>
          <cell r="C616" t="str">
            <v>CIN</v>
          </cell>
          <cell r="D616" t="str">
            <v>29366</v>
          </cell>
          <cell r="E616" t="str">
            <v>ALMTF;1;GFPBK;1;Stock FP au 31/1</v>
          </cell>
          <cell r="F616">
            <v>35430</v>
          </cell>
          <cell r="G616">
            <v>35432</v>
          </cell>
          <cell r="H616">
            <v>39630</v>
          </cell>
          <cell r="I616" t="str">
            <v>EUR</v>
          </cell>
          <cell r="J616">
            <v>48631236.5</v>
          </cell>
          <cell r="K616">
            <v>7.2</v>
          </cell>
          <cell r="L616" t="str">
            <v>P</v>
          </cell>
          <cell r="M616">
            <v>36342</v>
          </cell>
          <cell r="N616">
            <v>36710</v>
          </cell>
          <cell r="O616">
            <v>48631236.5</v>
          </cell>
        </row>
        <row r="617">
          <cell r="A617" t="str">
            <v>GFPBK</v>
          </cell>
          <cell r="B617">
            <v>1</v>
          </cell>
          <cell r="C617" t="str">
            <v>CIN</v>
          </cell>
          <cell r="D617" t="str">
            <v>29366</v>
          </cell>
          <cell r="E617" t="str">
            <v>ALMTF;1;GFPBK;1;Stock FP au 31/1</v>
          </cell>
          <cell r="F617">
            <v>35430</v>
          </cell>
          <cell r="G617">
            <v>35432</v>
          </cell>
          <cell r="H617">
            <v>39630</v>
          </cell>
          <cell r="I617" t="str">
            <v>EUR</v>
          </cell>
          <cell r="J617">
            <v>48631236.5</v>
          </cell>
          <cell r="K617">
            <v>7.2</v>
          </cell>
          <cell r="L617" t="str">
            <v>P</v>
          </cell>
          <cell r="M617">
            <v>36710</v>
          </cell>
          <cell r="N617">
            <v>37074</v>
          </cell>
          <cell r="O617">
            <v>48631236.5</v>
          </cell>
        </row>
        <row r="618">
          <cell r="A618" t="str">
            <v>GFPBK</v>
          </cell>
          <cell r="B618">
            <v>1</v>
          </cell>
          <cell r="C618" t="str">
            <v>CIN</v>
          </cell>
          <cell r="D618" t="str">
            <v>29366</v>
          </cell>
          <cell r="E618" t="str">
            <v>ALMTF;1;GFPBK;1;Stock FP au 31/1</v>
          </cell>
          <cell r="F618">
            <v>35430</v>
          </cell>
          <cell r="G618">
            <v>35432</v>
          </cell>
          <cell r="H618">
            <v>39630</v>
          </cell>
          <cell r="I618" t="str">
            <v>EUR</v>
          </cell>
          <cell r="J618">
            <v>48631236.5</v>
          </cell>
          <cell r="K618">
            <v>7.2</v>
          </cell>
          <cell r="L618" t="str">
            <v>P</v>
          </cell>
          <cell r="M618">
            <v>37074</v>
          </cell>
          <cell r="N618">
            <v>37438</v>
          </cell>
          <cell r="O618">
            <v>48631236.5</v>
          </cell>
        </row>
        <row r="619">
          <cell r="A619" t="str">
            <v>GFPBK</v>
          </cell>
          <cell r="B619">
            <v>1</v>
          </cell>
          <cell r="C619" t="str">
            <v>CIN</v>
          </cell>
          <cell r="D619" t="str">
            <v>29366</v>
          </cell>
          <cell r="E619" t="str">
            <v>ALMTF;1;GFPBK;1;Stock FP au 31/1</v>
          </cell>
          <cell r="F619">
            <v>35430</v>
          </cell>
          <cell r="G619">
            <v>35432</v>
          </cell>
          <cell r="H619">
            <v>39630</v>
          </cell>
          <cell r="I619" t="str">
            <v>EUR</v>
          </cell>
          <cell r="J619">
            <v>48631236.5</v>
          </cell>
          <cell r="K619">
            <v>7.2</v>
          </cell>
          <cell r="L619" t="str">
            <v>P</v>
          </cell>
          <cell r="M619">
            <v>37438</v>
          </cell>
          <cell r="N619">
            <v>37803</v>
          </cell>
          <cell r="O619">
            <v>48631236.5</v>
          </cell>
        </row>
        <row r="620">
          <cell r="A620" t="str">
            <v>GFPBK</v>
          </cell>
          <cell r="B620">
            <v>1</v>
          </cell>
          <cell r="C620" t="str">
            <v>CIN</v>
          </cell>
          <cell r="D620" t="str">
            <v>29366</v>
          </cell>
          <cell r="E620" t="str">
            <v>ALMTF;1;GFPBK;1;Stock FP au 31/1</v>
          </cell>
          <cell r="F620">
            <v>35430</v>
          </cell>
          <cell r="G620">
            <v>35432</v>
          </cell>
          <cell r="H620">
            <v>39630</v>
          </cell>
          <cell r="I620" t="str">
            <v>EUR</v>
          </cell>
          <cell r="J620">
            <v>48631236.5</v>
          </cell>
          <cell r="K620">
            <v>7.2</v>
          </cell>
          <cell r="L620" t="str">
            <v>P</v>
          </cell>
          <cell r="M620">
            <v>37803</v>
          </cell>
          <cell r="N620">
            <v>38169</v>
          </cell>
          <cell r="O620">
            <v>48631236.5</v>
          </cell>
        </row>
        <row r="621">
          <cell r="A621" t="str">
            <v>GFPBK</v>
          </cell>
          <cell r="B621">
            <v>1</v>
          </cell>
          <cell r="C621" t="str">
            <v>CIN</v>
          </cell>
          <cell r="D621" t="str">
            <v>29366</v>
          </cell>
          <cell r="E621" t="str">
            <v>ALMTF;1;GFPBK;1;Stock FP au 31/1</v>
          </cell>
          <cell r="F621">
            <v>35430</v>
          </cell>
          <cell r="G621">
            <v>35432</v>
          </cell>
          <cell r="H621">
            <v>39630</v>
          </cell>
          <cell r="I621" t="str">
            <v>EUR</v>
          </cell>
          <cell r="J621">
            <v>48631236.5</v>
          </cell>
          <cell r="K621">
            <v>7.2</v>
          </cell>
          <cell r="L621" t="str">
            <v>P</v>
          </cell>
          <cell r="M621">
            <v>38169</v>
          </cell>
          <cell r="N621">
            <v>38534</v>
          </cell>
          <cell r="O621">
            <v>48631236.5</v>
          </cell>
        </row>
        <row r="622">
          <cell r="A622" t="str">
            <v>GFPBK</v>
          </cell>
          <cell r="B622">
            <v>1</v>
          </cell>
          <cell r="C622" t="str">
            <v>CIN</v>
          </cell>
          <cell r="D622" t="str">
            <v>29366</v>
          </cell>
          <cell r="E622" t="str">
            <v>ALMTF;1;GFPBK;1;Stock FP au 31/1</v>
          </cell>
          <cell r="F622">
            <v>35430</v>
          </cell>
          <cell r="G622">
            <v>35432</v>
          </cell>
          <cell r="H622">
            <v>39630</v>
          </cell>
          <cell r="I622" t="str">
            <v>EUR</v>
          </cell>
          <cell r="J622">
            <v>48631236.5</v>
          </cell>
          <cell r="K622">
            <v>7.2</v>
          </cell>
          <cell r="L622" t="str">
            <v>P</v>
          </cell>
          <cell r="M622">
            <v>38534</v>
          </cell>
          <cell r="N622">
            <v>38901</v>
          </cell>
          <cell r="O622">
            <v>48631236.5</v>
          </cell>
        </row>
        <row r="623">
          <cell r="A623" t="str">
            <v>GFPBK</v>
          </cell>
          <cell r="B623">
            <v>1</v>
          </cell>
          <cell r="C623" t="str">
            <v>CIN</v>
          </cell>
          <cell r="D623" t="str">
            <v>29366</v>
          </cell>
          <cell r="E623" t="str">
            <v>ALMTF;1;GFPBK;1;Stock FP au 31/1</v>
          </cell>
          <cell r="F623">
            <v>35430</v>
          </cell>
          <cell r="G623">
            <v>35432</v>
          </cell>
          <cell r="H623">
            <v>39630</v>
          </cell>
          <cell r="I623" t="str">
            <v>EUR</v>
          </cell>
          <cell r="J623">
            <v>48631236.5</v>
          </cell>
          <cell r="K623">
            <v>7.2</v>
          </cell>
          <cell r="L623" t="str">
            <v>P</v>
          </cell>
          <cell r="M623">
            <v>38901</v>
          </cell>
          <cell r="N623">
            <v>39265</v>
          </cell>
          <cell r="O623">
            <v>48631236.5</v>
          </cell>
        </row>
        <row r="624">
          <cell r="A624" t="str">
            <v>GFPBK</v>
          </cell>
          <cell r="B624">
            <v>1</v>
          </cell>
          <cell r="C624" t="str">
            <v>CIN</v>
          </cell>
          <cell r="D624" t="str">
            <v>29366</v>
          </cell>
          <cell r="E624" t="str">
            <v>ALMTF;1;GFPBK;1;Stock FP au 31/1</v>
          </cell>
          <cell r="F624">
            <v>35430</v>
          </cell>
          <cell r="G624">
            <v>35432</v>
          </cell>
          <cell r="H624">
            <v>39630</v>
          </cell>
          <cell r="I624" t="str">
            <v>EUR</v>
          </cell>
          <cell r="J624">
            <v>48631236.5</v>
          </cell>
          <cell r="K624">
            <v>7.2</v>
          </cell>
          <cell r="L624" t="str">
            <v>P</v>
          </cell>
          <cell r="M624">
            <v>39265</v>
          </cell>
          <cell r="N624">
            <v>39630</v>
          </cell>
          <cell r="O624">
            <v>48631236.5</v>
          </cell>
        </row>
        <row r="625">
          <cell r="A625" t="str">
            <v>GFPBK</v>
          </cell>
          <cell r="B625">
            <v>1</v>
          </cell>
          <cell r="C625" t="str">
            <v>CIN</v>
          </cell>
          <cell r="D625" t="str">
            <v>29368</v>
          </cell>
          <cell r="E625" t="str">
            <v>ALMTF;1;GFPBK;1;Stock FP au 31/1</v>
          </cell>
          <cell r="F625">
            <v>35430</v>
          </cell>
          <cell r="G625">
            <v>35432</v>
          </cell>
          <cell r="H625">
            <v>40087</v>
          </cell>
          <cell r="I625" t="str">
            <v>EUR</v>
          </cell>
          <cell r="J625">
            <v>48631236.5</v>
          </cell>
          <cell r="K625">
            <v>7.2</v>
          </cell>
          <cell r="L625" t="str">
            <v>P</v>
          </cell>
          <cell r="M625">
            <v>35432</v>
          </cell>
          <cell r="N625">
            <v>35704</v>
          </cell>
          <cell r="O625">
            <v>48631236.5</v>
          </cell>
        </row>
        <row r="626">
          <cell r="A626" t="str">
            <v>GFPBK</v>
          </cell>
          <cell r="B626">
            <v>1</v>
          </cell>
          <cell r="C626" t="str">
            <v>CIN</v>
          </cell>
          <cell r="D626" t="str">
            <v>29368</v>
          </cell>
          <cell r="E626" t="str">
            <v>ALMTF;1;GFPBK;1;Stock FP au 31/1</v>
          </cell>
          <cell r="F626">
            <v>35430</v>
          </cell>
          <cell r="G626">
            <v>35432</v>
          </cell>
          <cell r="H626">
            <v>40087</v>
          </cell>
          <cell r="I626" t="str">
            <v>EUR</v>
          </cell>
          <cell r="J626">
            <v>48631236.5</v>
          </cell>
          <cell r="K626">
            <v>7.2</v>
          </cell>
          <cell r="L626" t="str">
            <v>P</v>
          </cell>
          <cell r="M626">
            <v>35704</v>
          </cell>
          <cell r="N626">
            <v>36069</v>
          </cell>
          <cell r="O626">
            <v>48631236.5</v>
          </cell>
        </row>
        <row r="627">
          <cell r="A627" t="str">
            <v>GFPBK</v>
          </cell>
          <cell r="B627">
            <v>1</v>
          </cell>
          <cell r="C627" t="str">
            <v>CIN</v>
          </cell>
          <cell r="D627" t="str">
            <v>29368</v>
          </cell>
          <cell r="E627" t="str">
            <v>ALMTF;1;GFPBK;1;Stock FP au 31/1</v>
          </cell>
          <cell r="F627">
            <v>35430</v>
          </cell>
          <cell r="G627">
            <v>35432</v>
          </cell>
          <cell r="H627">
            <v>40087</v>
          </cell>
          <cell r="I627" t="str">
            <v>EUR</v>
          </cell>
          <cell r="J627">
            <v>48631236.5</v>
          </cell>
          <cell r="K627">
            <v>7.2</v>
          </cell>
          <cell r="L627" t="str">
            <v>P</v>
          </cell>
          <cell r="M627">
            <v>36069</v>
          </cell>
          <cell r="N627">
            <v>36434</v>
          </cell>
          <cell r="O627">
            <v>48631236.5</v>
          </cell>
        </row>
        <row r="628">
          <cell r="A628" t="str">
            <v>GFPBK</v>
          </cell>
          <cell r="B628">
            <v>1</v>
          </cell>
          <cell r="C628" t="str">
            <v>CIN</v>
          </cell>
          <cell r="D628" t="str">
            <v>29368</v>
          </cell>
          <cell r="E628" t="str">
            <v>ALMTF;1;GFPBK;1;Stock FP au 31/1</v>
          </cell>
          <cell r="F628">
            <v>35430</v>
          </cell>
          <cell r="G628">
            <v>35432</v>
          </cell>
          <cell r="H628">
            <v>40087</v>
          </cell>
          <cell r="I628" t="str">
            <v>EUR</v>
          </cell>
          <cell r="J628">
            <v>48631236.5</v>
          </cell>
          <cell r="K628">
            <v>7.2</v>
          </cell>
          <cell r="L628" t="str">
            <v>P</v>
          </cell>
          <cell r="M628">
            <v>36434</v>
          </cell>
          <cell r="N628">
            <v>36801</v>
          </cell>
          <cell r="O628">
            <v>48631236.5</v>
          </cell>
        </row>
        <row r="629">
          <cell r="A629" t="str">
            <v>GFPBK</v>
          </cell>
          <cell r="B629">
            <v>1</v>
          </cell>
          <cell r="C629" t="str">
            <v>CIN</v>
          </cell>
          <cell r="D629" t="str">
            <v>29368</v>
          </cell>
          <cell r="E629" t="str">
            <v>ALMTF;1;GFPBK;1;Stock FP au 31/1</v>
          </cell>
          <cell r="F629">
            <v>35430</v>
          </cell>
          <cell r="G629">
            <v>35432</v>
          </cell>
          <cell r="H629">
            <v>40087</v>
          </cell>
          <cell r="I629" t="str">
            <v>EUR</v>
          </cell>
          <cell r="J629">
            <v>48631236.5</v>
          </cell>
          <cell r="K629">
            <v>7.2</v>
          </cell>
          <cell r="L629" t="str">
            <v>P</v>
          </cell>
          <cell r="M629">
            <v>36801</v>
          </cell>
          <cell r="N629">
            <v>37165</v>
          </cell>
          <cell r="O629">
            <v>48631236.5</v>
          </cell>
        </row>
        <row r="630">
          <cell r="A630" t="str">
            <v>GFPBK</v>
          </cell>
          <cell r="B630">
            <v>1</v>
          </cell>
          <cell r="C630" t="str">
            <v>CIN</v>
          </cell>
          <cell r="D630" t="str">
            <v>29368</v>
          </cell>
          <cell r="E630" t="str">
            <v>ALMTF;1;GFPBK;1;Stock FP au 31/1</v>
          </cell>
          <cell r="F630">
            <v>35430</v>
          </cell>
          <cell r="G630">
            <v>35432</v>
          </cell>
          <cell r="H630">
            <v>40087</v>
          </cell>
          <cell r="I630" t="str">
            <v>EUR</v>
          </cell>
          <cell r="J630">
            <v>48631236.5</v>
          </cell>
          <cell r="K630">
            <v>7.2</v>
          </cell>
          <cell r="L630" t="str">
            <v>P</v>
          </cell>
          <cell r="M630">
            <v>37165</v>
          </cell>
          <cell r="N630">
            <v>37530</v>
          </cell>
          <cell r="O630">
            <v>48631236.5</v>
          </cell>
        </row>
        <row r="631">
          <cell r="A631" t="str">
            <v>GFPBK</v>
          </cell>
          <cell r="B631">
            <v>1</v>
          </cell>
          <cell r="C631" t="str">
            <v>CIN</v>
          </cell>
          <cell r="D631" t="str">
            <v>29368</v>
          </cell>
          <cell r="E631" t="str">
            <v>ALMTF;1;GFPBK;1;Stock FP au 31/1</v>
          </cell>
          <cell r="F631">
            <v>35430</v>
          </cell>
          <cell r="G631">
            <v>35432</v>
          </cell>
          <cell r="H631">
            <v>40087</v>
          </cell>
          <cell r="I631" t="str">
            <v>EUR</v>
          </cell>
          <cell r="J631">
            <v>48631236.5</v>
          </cell>
          <cell r="K631">
            <v>7.2</v>
          </cell>
          <cell r="L631" t="str">
            <v>P</v>
          </cell>
          <cell r="M631">
            <v>37530</v>
          </cell>
          <cell r="N631">
            <v>37895</v>
          </cell>
          <cell r="O631">
            <v>48631236.5</v>
          </cell>
        </row>
        <row r="632">
          <cell r="A632" t="str">
            <v>GFPBK</v>
          </cell>
          <cell r="B632">
            <v>1</v>
          </cell>
          <cell r="C632" t="str">
            <v>CIN</v>
          </cell>
          <cell r="D632" t="str">
            <v>29368</v>
          </cell>
          <cell r="E632" t="str">
            <v>ALMTF;1;GFPBK;1;Stock FP au 31/1</v>
          </cell>
          <cell r="F632">
            <v>35430</v>
          </cell>
          <cell r="G632">
            <v>35432</v>
          </cell>
          <cell r="H632">
            <v>40087</v>
          </cell>
          <cell r="I632" t="str">
            <v>EUR</v>
          </cell>
          <cell r="J632">
            <v>48631236.5</v>
          </cell>
          <cell r="K632">
            <v>7.2</v>
          </cell>
          <cell r="L632" t="str">
            <v>P</v>
          </cell>
          <cell r="M632">
            <v>37895</v>
          </cell>
          <cell r="N632">
            <v>38261</v>
          </cell>
          <cell r="O632">
            <v>48631236.5</v>
          </cell>
        </row>
        <row r="633">
          <cell r="A633" t="str">
            <v>GFPBK</v>
          </cell>
          <cell r="B633">
            <v>1</v>
          </cell>
          <cell r="C633" t="str">
            <v>CIN</v>
          </cell>
          <cell r="D633" t="str">
            <v>29368</v>
          </cell>
          <cell r="E633" t="str">
            <v>ALMTF;1;GFPBK;1;Stock FP au 31/1</v>
          </cell>
          <cell r="F633">
            <v>35430</v>
          </cell>
          <cell r="G633">
            <v>35432</v>
          </cell>
          <cell r="H633">
            <v>40087</v>
          </cell>
          <cell r="I633" t="str">
            <v>EUR</v>
          </cell>
          <cell r="J633">
            <v>48631236.5</v>
          </cell>
          <cell r="K633">
            <v>7.2</v>
          </cell>
          <cell r="L633" t="str">
            <v>P</v>
          </cell>
          <cell r="M633">
            <v>38261</v>
          </cell>
          <cell r="N633">
            <v>38628</v>
          </cell>
          <cell r="O633">
            <v>48631236.5</v>
          </cell>
        </row>
        <row r="634">
          <cell r="A634" t="str">
            <v>GFPBK</v>
          </cell>
          <cell r="B634">
            <v>1</v>
          </cell>
          <cell r="C634" t="str">
            <v>CIN</v>
          </cell>
          <cell r="D634" t="str">
            <v>29368</v>
          </cell>
          <cell r="E634" t="str">
            <v>ALMTF;1;GFPBK;1;Stock FP au 31/1</v>
          </cell>
          <cell r="F634">
            <v>35430</v>
          </cell>
          <cell r="G634">
            <v>35432</v>
          </cell>
          <cell r="H634">
            <v>40087</v>
          </cell>
          <cell r="I634" t="str">
            <v>EUR</v>
          </cell>
          <cell r="J634">
            <v>48631236.5</v>
          </cell>
          <cell r="K634">
            <v>7.2</v>
          </cell>
          <cell r="L634" t="str">
            <v>P</v>
          </cell>
          <cell r="M634">
            <v>38628</v>
          </cell>
          <cell r="N634">
            <v>38992</v>
          </cell>
          <cell r="O634">
            <v>48631236.5</v>
          </cell>
        </row>
        <row r="635">
          <cell r="A635" t="str">
            <v>GFPBK</v>
          </cell>
          <cell r="B635">
            <v>1</v>
          </cell>
          <cell r="C635" t="str">
            <v>CIN</v>
          </cell>
          <cell r="D635" t="str">
            <v>29368</v>
          </cell>
          <cell r="E635" t="str">
            <v>ALMTF;1;GFPBK;1;Stock FP au 31/1</v>
          </cell>
          <cell r="F635">
            <v>35430</v>
          </cell>
          <cell r="G635">
            <v>35432</v>
          </cell>
          <cell r="H635">
            <v>40087</v>
          </cell>
          <cell r="I635" t="str">
            <v>EUR</v>
          </cell>
          <cell r="J635">
            <v>48631236.5</v>
          </cell>
          <cell r="K635">
            <v>7.2</v>
          </cell>
          <cell r="L635" t="str">
            <v>P</v>
          </cell>
          <cell r="M635">
            <v>38992</v>
          </cell>
          <cell r="N635">
            <v>39356</v>
          </cell>
          <cell r="O635">
            <v>48631236.5</v>
          </cell>
        </row>
        <row r="636">
          <cell r="A636" t="str">
            <v>GFPBK</v>
          </cell>
          <cell r="B636">
            <v>1</v>
          </cell>
          <cell r="C636" t="str">
            <v>CIN</v>
          </cell>
          <cell r="D636" t="str">
            <v>29368</v>
          </cell>
          <cell r="E636" t="str">
            <v>ALMTF;1;GFPBK;1;Stock FP au 31/1</v>
          </cell>
          <cell r="F636">
            <v>35430</v>
          </cell>
          <cell r="G636">
            <v>35432</v>
          </cell>
          <cell r="H636">
            <v>40087</v>
          </cell>
          <cell r="I636" t="str">
            <v>EUR</v>
          </cell>
          <cell r="J636">
            <v>48631236.5</v>
          </cell>
          <cell r="K636">
            <v>7.2</v>
          </cell>
          <cell r="L636" t="str">
            <v>P</v>
          </cell>
          <cell r="M636">
            <v>39356</v>
          </cell>
          <cell r="N636">
            <v>39722</v>
          </cell>
          <cell r="O636">
            <v>48631236.5</v>
          </cell>
        </row>
        <row r="637">
          <cell r="A637" t="str">
            <v>GFPBK</v>
          </cell>
          <cell r="B637">
            <v>1</v>
          </cell>
          <cell r="C637" t="str">
            <v>CIN</v>
          </cell>
          <cell r="D637" t="str">
            <v>29368</v>
          </cell>
          <cell r="E637" t="str">
            <v>ALMTF;1;GFPBK;1;Stock FP au 31/1</v>
          </cell>
          <cell r="F637">
            <v>35430</v>
          </cell>
          <cell r="G637">
            <v>35432</v>
          </cell>
          <cell r="H637">
            <v>40087</v>
          </cell>
          <cell r="I637" t="str">
            <v>EUR</v>
          </cell>
          <cell r="J637">
            <v>48631236.5</v>
          </cell>
          <cell r="K637">
            <v>7.2</v>
          </cell>
          <cell r="L637" t="str">
            <v>P</v>
          </cell>
          <cell r="M637">
            <v>39722</v>
          </cell>
          <cell r="N637">
            <v>40087</v>
          </cell>
          <cell r="O637">
            <v>48631236.5</v>
          </cell>
        </row>
        <row r="638">
          <cell r="A638" t="str">
            <v>GFPBK</v>
          </cell>
          <cell r="B638">
            <v>1</v>
          </cell>
          <cell r="C638" t="str">
            <v>CIN</v>
          </cell>
          <cell r="D638" t="str">
            <v>29370</v>
          </cell>
          <cell r="E638" t="str">
            <v>ALMTF;1;GFPBK;1;Stock FP au 31/1</v>
          </cell>
          <cell r="F638">
            <v>35430</v>
          </cell>
          <cell r="G638">
            <v>35432</v>
          </cell>
          <cell r="H638">
            <v>40182</v>
          </cell>
          <cell r="I638" t="str">
            <v>EUR</v>
          </cell>
          <cell r="J638">
            <v>48631236.5</v>
          </cell>
          <cell r="K638">
            <v>6.85</v>
          </cell>
          <cell r="L638" t="str">
            <v>P</v>
          </cell>
          <cell r="M638">
            <v>35432</v>
          </cell>
          <cell r="N638">
            <v>35796</v>
          </cell>
          <cell r="O638">
            <v>48631236.5</v>
          </cell>
        </row>
        <row r="639">
          <cell r="A639" t="str">
            <v>GFPBK</v>
          </cell>
          <cell r="B639">
            <v>1</v>
          </cell>
          <cell r="C639" t="str">
            <v>CIN</v>
          </cell>
          <cell r="D639" t="str">
            <v>29370</v>
          </cell>
          <cell r="E639" t="str">
            <v>ALMTF;1;GFPBK;1;Stock FP au 31/1</v>
          </cell>
          <cell r="F639">
            <v>35430</v>
          </cell>
          <cell r="G639">
            <v>35432</v>
          </cell>
          <cell r="H639">
            <v>40182</v>
          </cell>
          <cell r="I639" t="str">
            <v>EUR</v>
          </cell>
          <cell r="J639">
            <v>48631236.5</v>
          </cell>
          <cell r="K639">
            <v>6.85</v>
          </cell>
          <cell r="L639" t="str">
            <v>P</v>
          </cell>
          <cell r="M639">
            <v>35796</v>
          </cell>
          <cell r="N639">
            <v>36164</v>
          </cell>
          <cell r="O639">
            <v>48631236.5</v>
          </cell>
        </row>
        <row r="640">
          <cell r="A640" t="str">
            <v>GFPBK</v>
          </cell>
          <cell r="B640">
            <v>1</v>
          </cell>
          <cell r="C640" t="str">
            <v>CIN</v>
          </cell>
          <cell r="D640" t="str">
            <v>29370</v>
          </cell>
          <cell r="E640" t="str">
            <v>ALMTF;1;GFPBK;1;Stock FP au 31/1</v>
          </cell>
          <cell r="F640">
            <v>35430</v>
          </cell>
          <cell r="G640">
            <v>35432</v>
          </cell>
          <cell r="H640">
            <v>40182</v>
          </cell>
          <cell r="I640" t="str">
            <v>EUR</v>
          </cell>
          <cell r="J640">
            <v>48631236.5</v>
          </cell>
          <cell r="K640">
            <v>6.85</v>
          </cell>
          <cell r="L640" t="str">
            <v>P</v>
          </cell>
          <cell r="M640">
            <v>36164</v>
          </cell>
          <cell r="N640">
            <v>36528</v>
          </cell>
          <cell r="O640">
            <v>48631236.5</v>
          </cell>
        </row>
        <row r="641">
          <cell r="A641" t="str">
            <v>GFPBK</v>
          </cell>
          <cell r="B641">
            <v>1</v>
          </cell>
          <cell r="C641" t="str">
            <v>CIN</v>
          </cell>
          <cell r="D641" t="str">
            <v>29370</v>
          </cell>
          <cell r="E641" t="str">
            <v>ALMTF;1;GFPBK;1;Stock FP au 31/1</v>
          </cell>
          <cell r="F641">
            <v>35430</v>
          </cell>
          <cell r="G641">
            <v>35432</v>
          </cell>
          <cell r="H641">
            <v>40182</v>
          </cell>
          <cell r="I641" t="str">
            <v>EUR</v>
          </cell>
          <cell r="J641">
            <v>48631236.5</v>
          </cell>
          <cell r="K641">
            <v>6.85</v>
          </cell>
          <cell r="L641" t="str">
            <v>P</v>
          </cell>
          <cell r="M641">
            <v>36528</v>
          </cell>
          <cell r="N641">
            <v>36893</v>
          </cell>
          <cell r="O641">
            <v>48631236.5</v>
          </cell>
        </row>
        <row r="642">
          <cell r="A642" t="str">
            <v>GFPBK</v>
          </cell>
          <cell r="B642">
            <v>1</v>
          </cell>
          <cell r="C642" t="str">
            <v>CIN</v>
          </cell>
          <cell r="D642" t="str">
            <v>29370</v>
          </cell>
          <cell r="E642" t="str">
            <v>ALMTF;1;GFPBK;1;Stock FP au 31/1</v>
          </cell>
          <cell r="F642">
            <v>35430</v>
          </cell>
          <cell r="G642">
            <v>35432</v>
          </cell>
          <cell r="H642">
            <v>40182</v>
          </cell>
          <cell r="I642" t="str">
            <v>EUR</v>
          </cell>
          <cell r="J642">
            <v>48631236.5</v>
          </cell>
          <cell r="K642">
            <v>6.85</v>
          </cell>
          <cell r="L642" t="str">
            <v>P</v>
          </cell>
          <cell r="M642">
            <v>36893</v>
          </cell>
          <cell r="N642">
            <v>37258</v>
          </cell>
          <cell r="O642">
            <v>48631236.5</v>
          </cell>
        </row>
        <row r="643">
          <cell r="A643" t="str">
            <v>GFPBK</v>
          </cell>
          <cell r="B643">
            <v>1</v>
          </cell>
          <cell r="C643" t="str">
            <v>CIN</v>
          </cell>
          <cell r="D643" t="str">
            <v>29370</v>
          </cell>
          <cell r="E643" t="str">
            <v>ALMTF;1;GFPBK;1;Stock FP au 31/1</v>
          </cell>
          <cell r="F643">
            <v>35430</v>
          </cell>
          <cell r="G643">
            <v>35432</v>
          </cell>
          <cell r="H643">
            <v>40182</v>
          </cell>
          <cell r="I643" t="str">
            <v>EUR</v>
          </cell>
          <cell r="J643">
            <v>48631236.5</v>
          </cell>
          <cell r="K643">
            <v>6.85</v>
          </cell>
          <cell r="L643" t="str">
            <v>P</v>
          </cell>
          <cell r="M643">
            <v>37258</v>
          </cell>
          <cell r="N643">
            <v>37623</v>
          </cell>
          <cell r="O643">
            <v>48631236.5</v>
          </cell>
        </row>
        <row r="644">
          <cell r="A644" t="str">
            <v>GFPBK</v>
          </cell>
          <cell r="B644">
            <v>1</v>
          </cell>
          <cell r="C644" t="str">
            <v>CIN</v>
          </cell>
          <cell r="D644" t="str">
            <v>29370</v>
          </cell>
          <cell r="E644" t="str">
            <v>ALMTF;1;GFPBK;1;Stock FP au 31/1</v>
          </cell>
          <cell r="F644">
            <v>35430</v>
          </cell>
          <cell r="G644">
            <v>35432</v>
          </cell>
          <cell r="H644">
            <v>40182</v>
          </cell>
          <cell r="I644" t="str">
            <v>EUR</v>
          </cell>
          <cell r="J644">
            <v>48631236.5</v>
          </cell>
          <cell r="K644">
            <v>6.85</v>
          </cell>
          <cell r="L644" t="str">
            <v>P</v>
          </cell>
          <cell r="M644">
            <v>37623</v>
          </cell>
          <cell r="N644">
            <v>37988</v>
          </cell>
          <cell r="O644">
            <v>48631236.5</v>
          </cell>
        </row>
        <row r="645">
          <cell r="A645" t="str">
            <v>GFPBK</v>
          </cell>
          <cell r="B645">
            <v>1</v>
          </cell>
          <cell r="C645" t="str">
            <v>CIN</v>
          </cell>
          <cell r="D645" t="str">
            <v>29370</v>
          </cell>
          <cell r="E645" t="str">
            <v>ALMTF;1;GFPBK;1;Stock FP au 31/1</v>
          </cell>
          <cell r="F645">
            <v>35430</v>
          </cell>
          <cell r="G645">
            <v>35432</v>
          </cell>
          <cell r="H645">
            <v>40182</v>
          </cell>
          <cell r="I645" t="str">
            <v>EUR</v>
          </cell>
          <cell r="J645">
            <v>48631236.5</v>
          </cell>
          <cell r="K645">
            <v>6.85</v>
          </cell>
          <cell r="L645" t="str">
            <v>P</v>
          </cell>
          <cell r="M645">
            <v>37988</v>
          </cell>
          <cell r="N645">
            <v>38355</v>
          </cell>
          <cell r="O645">
            <v>48631236.5</v>
          </cell>
        </row>
        <row r="646">
          <cell r="A646" t="str">
            <v>GFPBK</v>
          </cell>
          <cell r="B646">
            <v>1</v>
          </cell>
          <cell r="C646" t="str">
            <v>CIN</v>
          </cell>
          <cell r="D646" t="str">
            <v>29370</v>
          </cell>
          <cell r="E646" t="str">
            <v>ALMTF;1;GFPBK;1;Stock FP au 31/1</v>
          </cell>
          <cell r="F646">
            <v>35430</v>
          </cell>
          <cell r="G646">
            <v>35432</v>
          </cell>
          <cell r="H646">
            <v>40182</v>
          </cell>
          <cell r="I646" t="str">
            <v>EUR</v>
          </cell>
          <cell r="J646">
            <v>48631236.5</v>
          </cell>
          <cell r="K646">
            <v>6.85</v>
          </cell>
          <cell r="L646" t="str">
            <v>P</v>
          </cell>
          <cell r="M646">
            <v>38355</v>
          </cell>
          <cell r="N646">
            <v>38719</v>
          </cell>
          <cell r="O646">
            <v>48631236.5</v>
          </cell>
        </row>
        <row r="647">
          <cell r="A647" t="str">
            <v>GFPBK</v>
          </cell>
          <cell r="B647">
            <v>1</v>
          </cell>
          <cell r="C647" t="str">
            <v>CIN</v>
          </cell>
          <cell r="D647" t="str">
            <v>29370</v>
          </cell>
          <cell r="E647" t="str">
            <v>ALMTF;1;GFPBK;1;Stock FP au 31/1</v>
          </cell>
          <cell r="F647">
            <v>35430</v>
          </cell>
          <cell r="G647">
            <v>35432</v>
          </cell>
          <cell r="H647">
            <v>40182</v>
          </cell>
          <cell r="I647" t="str">
            <v>EUR</v>
          </cell>
          <cell r="J647">
            <v>48631236.5</v>
          </cell>
          <cell r="K647">
            <v>6.85</v>
          </cell>
          <cell r="L647" t="str">
            <v>P</v>
          </cell>
          <cell r="M647">
            <v>38719</v>
          </cell>
          <cell r="N647">
            <v>39084</v>
          </cell>
          <cell r="O647">
            <v>48631236.5</v>
          </cell>
        </row>
        <row r="648">
          <cell r="A648" t="str">
            <v>GFPBK</v>
          </cell>
          <cell r="B648">
            <v>1</v>
          </cell>
          <cell r="C648" t="str">
            <v>CIN</v>
          </cell>
          <cell r="D648" t="str">
            <v>29370</v>
          </cell>
          <cell r="E648" t="str">
            <v>ALMTF;1;GFPBK;1;Stock FP au 31/1</v>
          </cell>
          <cell r="F648">
            <v>35430</v>
          </cell>
          <cell r="G648">
            <v>35432</v>
          </cell>
          <cell r="H648">
            <v>40182</v>
          </cell>
          <cell r="I648" t="str">
            <v>EUR</v>
          </cell>
          <cell r="J648">
            <v>48631236.5</v>
          </cell>
          <cell r="K648">
            <v>6.85</v>
          </cell>
          <cell r="L648" t="str">
            <v>P</v>
          </cell>
          <cell r="M648">
            <v>39084</v>
          </cell>
          <cell r="N648">
            <v>39449</v>
          </cell>
          <cell r="O648">
            <v>48631236.5</v>
          </cell>
        </row>
        <row r="649">
          <cell r="A649" t="str">
            <v>GFPBK</v>
          </cell>
          <cell r="B649">
            <v>1</v>
          </cell>
          <cell r="C649" t="str">
            <v>CIN</v>
          </cell>
          <cell r="D649" t="str">
            <v>29370</v>
          </cell>
          <cell r="E649" t="str">
            <v>ALMTF;1;GFPBK;1;Stock FP au 31/1</v>
          </cell>
          <cell r="F649">
            <v>35430</v>
          </cell>
          <cell r="G649">
            <v>35432</v>
          </cell>
          <cell r="H649">
            <v>40182</v>
          </cell>
          <cell r="I649" t="str">
            <v>EUR</v>
          </cell>
          <cell r="J649">
            <v>48631236.5</v>
          </cell>
          <cell r="K649">
            <v>6.85</v>
          </cell>
          <cell r="L649" t="str">
            <v>P</v>
          </cell>
          <cell r="M649">
            <v>39449</v>
          </cell>
          <cell r="N649">
            <v>39815</v>
          </cell>
          <cell r="O649">
            <v>48631236.5</v>
          </cell>
        </row>
        <row r="650">
          <cell r="A650" t="str">
            <v>GFPBK</v>
          </cell>
          <cell r="B650">
            <v>1</v>
          </cell>
          <cell r="C650" t="str">
            <v>CIN</v>
          </cell>
          <cell r="D650" t="str">
            <v>29370</v>
          </cell>
          <cell r="E650" t="str">
            <v>ALMTF;1;GFPBK;1;Stock FP au 31/1</v>
          </cell>
          <cell r="F650">
            <v>35430</v>
          </cell>
          <cell r="G650">
            <v>35432</v>
          </cell>
          <cell r="H650">
            <v>40182</v>
          </cell>
          <cell r="I650" t="str">
            <v>EUR</v>
          </cell>
          <cell r="J650">
            <v>48631236.5</v>
          </cell>
          <cell r="K650">
            <v>6.85</v>
          </cell>
          <cell r="L650" t="str">
            <v>P</v>
          </cell>
          <cell r="M650">
            <v>39815</v>
          </cell>
          <cell r="N650">
            <v>40182</v>
          </cell>
          <cell r="O650">
            <v>48631236.5</v>
          </cell>
        </row>
        <row r="651">
          <cell r="A651" t="str">
            <v>GFPBK</v>
          </cell>
          <cell r="B651">
            <v>1</v>
          </cell>
          <cell r="C651" t="str">
            <v>CIN</v>
          </cell>
          <cell r="D651" t="str">
            <v>29372</v>
          </cell>
          <cell r="E651" t="str">
            <v>ALMTF;1;GFPBK;1;Stock FP au 31/1</v>
          </cell>
          <cell r="F651">
            <v>35430</v>
          </cell>
          <cell r="G651">
            <v>35432</v>
          </cell>
          <cell r="H651">
            <v>39904</v>
          </cell>
          <cell r="I651" t="str">
            <v>EUR</v>
          </cell>
          <cell r="J651">
            <v>48631236.5</v>
          </cell>
          <cell r="K651">
            <v>6.85</v>
          </cell>
          <cell r="L651" t="str">
            <v>P</v>
          </cell>
          <cell r="M651">
            <v>35432</v>
          </cell>
          <cell r="N651">
            <v>35521</v>
          </cell>
          <cell r="O651">
            <v>48631236.5</v>
          </cell>
        </row>
        <row r="652">
          <cell r="A652" t="str">
            <v>GFPBK</v>
          </cell>
          <cell r="B652">
            <v>1</v>
          </cell>
          <cell r="C652" t="str">
            <v>CIN</v>
          </cell>
          <cell r="D652" t="str">
            <v>29372</v>
          </cell>
          <cell r="E652" t="str">
            <v>ALMTF;1;GFPBK;1;Stock FP au 31/1</v>
          </cell>
          <cell r="F652">
            <v>35430</v>
          </cell>
          <cell r="G652">
            <v>35432</v>
          </cell>
          <cell r="H652">
            <v>39904</v>
          </cell>
          <cell r="I652" t="str">
            <v>EUR</v>
          </cell>
          <cell r="J652">
            <v>48631236.5</v>
          </cell>
          <cell r="K652">
            <v>6.85</v>
          </cell>
          <cell r="L652" t="str">
            <v>P</v>
          </cell>
          <cell r="M652">
            <v>35521</v>
          </cell>
          <cell r="N652">
            <v>35886</v>
          </cell>
          <cell r="O652">
            <v>48631236.5</v>
          </cell>
        </row>
        <row r="653">
          <cell r="A653" t="str">
            <v>GFPBK</v>
          </cell>
          <cell r="B653">
            <v>1</v>
          </cell>
          <cell r="C653" t="str">
            <v>CIN</v>
          </cell>
          <cell r="D653" t="str">
            <v>29372</v>
          </cell>
          <cell r="E653" t="str">
            <v>ALMTF;1;GFPBK;1;Stock FP au 31/1</v>
          </cell>
          <cell r="F653">
            <v>35430</v>
          </cell>
          <cell r="G653">
            <v>35432</v>
          </cell>
          <cell r="H653">
            <v>39904</v>
          </cell>
          <cell r="I653" t="str">
            <v>EUR</v>
          </cell>
          <cell r="J653">
            <v>48631236.5</v>
          </cell>
          <cell r="K653">
            <v>6.85</v>
          </cell>
          <cell r="L653" t="str">
            <v>P</v>
          </cell>
          <cell r="M653">
            <v>35886</v>
          </cell>
          <cell r="N653">
            <v>36251</v>
          </cell>
          <cell r="O653">
            <v>48631236.5</v>
          </cell>
        </row>
        <row r="654">
          <cell r="A654" t="str">
            <v>GFPBK</v>
          </cell>
          <cell r="B654">
            <v>1</v>
          </cell>
          <cell r="C654" t="str">
            <v>CIN</v>
          </cell>
          <cell r="D654" t="str">
            <v>29372</v>
          </cell>
          <cell r="E654" t="str">
            <v>ALMTF;1;GFPBK;1;Stock FP au 31/1</v>
          </cell>
          <cell r="F654">
            <v>35430</v>
          </cell>
          <cell r="G654">
            <v>35432</v>
          </cell>
          <cell r="H654">
            <v>39904</v>
          </cell>
          <cell r="I654" t="str">
            <v>EUR</v>
          </cell>
          <cell r="J654">
            <v>48631236.5</v>
          </cell>
          <cell r="K654">
            <v>6.85</v>
          </cell>
          <cell r="L654" t="str">
            <v>P</v>
          </cell>
          <cell r="M654">
            <v>36251</v>
          </cell>
          <cell r="N654">
            <v>36619</v>
          </cell>
          <cell r="O654">
            <v>48631236.5</v>
          </cell>
        </row>
        <row r="655">
          <cell r="A655" t="str">
            <v>GFPBK</v>
          </cell>
          <cell r="B655">
            <v>1</v>
          </cell>
          <cell r="C655" t="str">
            <v>CIN</v>
          </cell>
          <cell r="D655" t="str">
            <v>29372</v>
          </cell>
          <cell r="E655" t="str">
            <v>ALMTF;1;GFPBK;1;Stock FP au 31/1</v>
          </cell>
          <cell r="F655">
            <v>35430</v>
          </cell>
          <cell r="G655">
            <v>35432</v>
          </cell>
          <cell r="H655">
            <v>39904</v>
          </cell>
          <cell r="I655" t="str">
            <v>EUR</v>
          </cell>
          <cell r="J655">
            <v>48631236.5</v>
          </cell>
          <cell r="K655">
            <v>6.85</v>
          </cell>
          <cell r="L655" t="str">
            <v>P</v>
          </cell>
          <cell r="M655">
            <v>36619</v>
          </cell>
          <cell r="N655">
            <v>36983</v>
          </cell>
          <cell r="O655">
            <v>48631236.5</v>
          </cell>
        </row>
        <row r="656">
          <cell r="A656" t="str">
            <v>GFPBK</v>
          </cell>
          <cell r="B656">
            <v>1</v>
          </cell>
          <cell r="C656" t="str">
            <v>CIN</v>
          </cell>
          <cell r="D656" t="str">
            <v>29372</v>
          </cell>
          <cell r="E656" t="str">
            <v>ALMTF;1;GFPBK;1;Stock FP au 31/1</v>
          </cell>
          <cell r="F656">
            <v>35430</v>
          </cell>
          <cell r="G656">
            <v>35432</v>
          </cell>
          <cell r="H656">
            <v>39904</v>
          </cell>
          <cell r="I656" t="str">
            <v>EUR</v>
          </cell>
          <cell r="J656">
            <v>48631236.5</v>
          </cell>
          <cell r="K656">
            <v>6.85</v>
          </cell>
          <cell r="L656" t="str">
            <v>P</v>
          </cell>
          <cell r="M656">
            <v>36983</v>
          </cell>
          <cell r="N656">
            <v>37347</v>
          </cell>
          <cell r="O656">
            <v>48631236.5</v>
          </cell>
        </row>
        <row r="657">
          <cell r="A657" t="str">
            <v>GFPBK</v>
          </cell>
          <cell r="B657">
            <v>1</v>
          </cell>
          <cell r="C657" t="str">
            <v>CIN</v>
          </cell>
          <cell r="D657" t="str">
            <v>29372</v>
          </cell>
          <cell r="E657" t="str">
            <v>ALMTF;1;GFPBK;1;Stock FP au 31/1</v>
          </cell>
          <cell r="F657">
            <v>35430</v>
          </cell>
          <cell r="G657">
            <v>35432</v>
          </cell>
          <cell r="H657">
            <v>39904</v>
          </cell>
          <cell r="I657" t="str">
            <v>EUR</v>
          </cell>
          <cell r="J657">
            <v>48631236.5</v>
          </cell>
          <cell r="K657">
            <v>6.85</v>
          </cell>
          <cell r="L657" t="str">
            <v>P</v>
          </cell>
          <cell r="M657">
            <v>37347</v>
          </cell>
          <cell r="N657">
            <v>37712</v>
          </cell>
          <cell r="O657">
            <v>48631236.5</v>
          </cell>
        </row>
        <row r="658">
          <cell r="A658" t="str">
            <v>GFPBK</v>
          </cell>
          <cell r="B658">
            <v>1</v>
          </cell>
          <cell r="C658" t="str">
            <v>CIN</v>
          </cell>
          <cell r="D658" t="str">
            <v>29372</v>
          </cell>
          <cell r="E658" t="str">
            <v>ALMTF;1;GFPBK;1;Stock FP au 31/1</v>
          </cell>
          <cell r="F658">
            <v>35430</v>
          </cell>
          <cell r="G658">
            <v>35432</v>
          </cell>
          <cell r="H658">
            <v>39904</v>
          </cell>
          <cell r="I658" t="str">
            <v>EUR</v>
          </cell>
          <cell r="J658">
            <v>48631236.5</v>
          </cell>
          <cell r="K658">
            <v>6.85</v>
          </cell>
          <cell r="L658" t="str">
            <v>P</v>
          </cell>
          <cell r="M658">
            <v>37712</v>
          </cell>
          <cell r="N658">
            <v>38078</v>
          </cell>
          <cell r="O658">
            <v>48631236.5</v>
          </cell>
        </row>
        <row r="659">
          <cell r="A659" t="str">
            <v>GFPBK</v>
          </cell>
          <cell r="B659">
            <v>1</v>
          </cell>
          <cell r="C659" t="str">
            <v>CIN</v>
          </cell>
          <cell r="D659" t="str">
            <v>29372</v>
          </cell>
          <cell r="E659" t="str">
            <v>ALMTF;1;GFPBK;1;Stock FP au 31/1</v>
          </cell>
          <cell r="F659">
            <v>35430</v>
          </cell>
          <cell r="G659">
            <v>35432</v>
          </cell>
          <cell r="H659">
            <v>39904</v>
          </cell>
          <cell r="I659" t="str">
            <v>EUR</v>
          </cell>
          <cell r="J659">
            <v>48631236.5</v>
          </cell>
          <cell r="K659">
            <v>6.85</v>
          </cell>
          <cell r="L659" t="str">
            <v>P</v>
          </cell>
          <cell r="M659">
            <v>38078</v>
          </cell>
          <cell r="N659">
            <v>38443</v>
          </cell>
          <cell r="O659">
            <v>48631236.5</v>
          </cell>
        </row>
        <row r="660">
          <cell r="A660" t="str">
            <v>GFPBK</v>
          </cell>
          <cell r="B660">
            <v>1</v>
          </cell>
          <cell r="C660" t="str">
            <v>CIN</v>
          </cell>
          <cell r="D660" t="str">
            <v>29372</v>
          </cell>
          <cell r="E660" t="str">
            <v>ALMTF;1;GFPBK;1;Stock FP au 31/1</v>
          </cell>
          <cell r="F660">
            <v>35430</v>
          </cell>
          <cell r="G660">
            <v>35432</v>
          </cell>
          <cell r="H660">
            <v>39904</v>
          </cell>
          <cell r="I660" t="str">
            <v>EUR</v>
          </cell>
          <cell r="J660">
            <v>48631236.5</v>
          </cell>
          <cell r="K660">
            <v>6.85</v>
          </cell>
          <cell r="L660" t="str">
            <v>P</v>
          </cell>
          <cell r="M660">
            <v>38443</v>
          </cell>
          <cell r="N660">
            <v>38810</v>
          </cell>
          <cell r="O660">
            <v>48631236.5</v>
          </cell>
        </row>
        <row r="661">
          <cell r="A661" t="str">
            <v>GFPBK</v>
          </cell>
          <cell r="B661">
            <v>1</v>
          </cell>
          <cell r="C661" t="str">
            <v>CIN</v>
          </cell>
          <cell r="D661" t="str">
            <v>29372</v>
          </cell>
          <cell r="E661" t="str">
            <v>ALMTF;1;GFPBK;1;Stock FP au 31/1</v>
          </cell>
          <cell r="F661">
            <v>35430</v>
          </cell>
          <cell r="G661">
            <v>35432</v>
          </cell>
          <cell r="H661">
            <v>39904</v>
          </cell>
          <cell r="I661" t="str">
            <v>EUR</v>
          </cell>
          <cell r="J661">
            <v>48631236.5</v>
          </cell>
          <cell r="K661">
            <v>6.85</v>
          </cell>
          <cell r="L661" t="str">
            <v>P</v>
          </cell>
          <cell r="M661">
            <v>38810</v>
          </cell>
          <cell r="N661">
            <v>39174</v>
          </cell>
          <cell r="O661">
            <v>48631236.5</v>
          </cell>
        </row>
        <row r="662">
          <cell r="A662" t="str">
            <v>GFPBK</v>
          </cell>
          <cell r="B662">
            <v>1</v>
          </cell>
          <cell r="C662" t="str">
            <v>CIN</v>
          </cell>
          <cell r="D662" t="str">
            <v>29372</v>
          </cell>
          <cell r="E662" t="str">
            <v>ALMTF;1;GFPBK;1;Stock FP au 31/1</v>
          </cell>
          <cell r="F662">
            <v>35430</v>
          </cell>
          <cell r="G662">
            <v>35432</v>
          </cell>
          <cell r="H662">
            <v>39904</v>
          </cell>
          <cell r="I662" t="str">
            <v>EUR</v>
          </cell>
          <cell r="J662">
            <v>48631236.5</v>
          </cell>
          <cell r="K662">
            <v>6.85</v>
          </cell>
          <cell r="L662" t="str">
            <v>P</v>
          </cell>
          <cell r="M662">
            <v>39174</v>
          </cell>
          <cell r="N662">
            <v>39539</v>
          </cell>
          <cell r="O662">
            <v>48631236.5</v>
          </cell>
        </row>
        <row r="663">
          <cell r="A663" t="str">
            <v>GFPBK</v>
          </cell>
          <cell r="B663">
            <v>1</v>
          </cell>
          <cell r="C663" t="str">
            <v>CIN</v>
          </cell>
          <cell r="D663" t="str">
            <v>29372</v>
          </cell>
          <cell r="E663" t="str">
            <v>ALMTF;1;GFPBK;1;Stock FP au 31/1</v>
          </cell>
          <cell r="F663">
            <v>35430</v>
          </cell>
          <cell r="G663">
            <v>35432</v>
          </cell>
          <cell r="H663">
            <v>39904</v>
          </cell>
          <cell r="I663" t="str">
            <v>EUR</v>
          </cell>
          <cell r="J663">
            <v>48631236.5</v>
          </cell>
          <cell r="K663">
            <v>6.85</v>
          </cell>
          <cell r="L663" t="str">
            <v>P</v>
          </cell>
          <cell r="M663">
            <v>39539</v>
          </cell>
          <cell r="N663">
            <v>39904</v>
          </cell>
          <cell r="O663">
            <v>48631236.5</v>
          </cell>
        </row>
        <row r="664">
          <cell r="A664" t="str">
            <v>GFPBK</v>
          </cell>
          <cell r="B664">
            <v>1</v>
          </cell>
          <cell r="C664" t="str">
            <v>CIN</v>
          </cell>
          <cell r="D664" t="str">
            <v>29374</v>
          </cell>
          <cell r="E664" t="str">
            <v>ALMTF;1;GFPBK;1;Stock FP au 31/1</v>
          </cell>
          <cell r="F664">
            <v>35430</v>
          </cell>
          <cell r="G664">
            <v>35432</v>
          </cell>
          <cell r="H664">
            <v>40360</v>
          </cell>
          <cell r="I664" t="str">
            <v>EUR</v>
          </cell>
          <cell r="J664">
            <v>48631236.5</v>
          </cell>
          <cell r="K664">
            <v>6.85</v>
          </cell>
          <cell r="L664" t="str">
            <v>P</v>
          </cell>
          <cell r="M664">
            <v>35432</v>
          </cell>
          <cell r="N664">
            <v>35612</v>
          </cell>
          <cell r="O664">
            <v>48631236.5</v>
          </cell>
        </row>
        <row r="665">
          <cell r="A665" t="str">
            <v>GFPBK</v>
          </cell>
          <cell r="B665">
            <v>1</v>
          </cell>
          <cell r="C665" t="str">
            <v>CIN</v>
          </cell>
          <cell r="D665" t="str">
            <v>29374</v>
          </cell>
          <cell r="E665" t="str">
            <v>ALMTF;1;GFPBK;1;Stock FP au 31/1</v>
          </cell>
          <cell r="F665">
            <v>35430</v>
          </cell>
          <cell r="G665">
            <v>35432</v>
          </cell>
          <cell r="H665">
            <v>40360</v>
          </cell>
          <cell r="I665" t="str">
            <v>EUR</v>
          </cell>
          <cell r="J665">
            <v>48631236.5</v>
          </cell>
          <cell r="K665">
            <v>6.85</v>
          </cell>
          <cell r="L665" t="str">
            <v>P</v>
          </cell>
          <cell r="M665">
            <v>35612</v>
          </cell>
          <cell r="N665">
            <v>35977</v>
          </cell>
          <cell r="O665">
            <v>48631236.5</v>
          </cell>
        </row>
        <row r="666">
          <cell r="A666" t="str">
            <v>GFPBK</v>
          </cell>
          <cell r="B666">
            <v>1</v>
          </cell>
          <cell r="C666" t="str">
            <v>CIN</v>
          </cell>
          <cell r="D666" t="str">
            <v>29374</v>
          </cell>
          <cell r="E666" t="str">
            <v>ALMTF;1;GFPBK;1;Stock FP au 31/1</v>
          </cell>
          <cell r="F666">
            <v>35430</v>
          </cell>
          <cell r="G666">
            <v>35432</v>
          </cell>
          <cell r="H666">
            <v>40360</v>
          </cell>
          <cell r="I666" t="str">
            <v>EUR</v>
          </cell>
          <cell r="J666">
            <v>48631236.5</v>
          </cell>
          <cell r="K666">
            <v>6.85</v>
          </cell>
          <cell r="L666" t="str">
            <v>P</v>
          </cell>
          <cell r="M666">
            <v>35977</v>
          </cell>
          <cell r="N666">
            <v>36342</v>
          </cell>
          <cell r="O666">
            <v>48631236.5</v>
          </cell>
        </row>
        <row r="667">
          <cell r="A667" t="str">
            <v>GFPBK</v>
          </cell>
          <cell r="B667">
            <v>1</v>
          </cell>
          <cell r="C667" t="str">
            <v>CIN</v>
          </cell>
          <cell r="D667" t="str">
            <v>29374</v>
          </cell>
          <cell r="E667" t="str">
            <v>ALMTF;1;GFPBK;1;Stock FP au 31/1</v>
          </cell>
          <cell r="F667">
            <v>35430</v>
          </cell>
          <cell r="G667">
            <v>35432</v>
          </cell>
          <cell r="H667">
            <v>40360</v>
          </cell>
          <cell r="I667" t="str">
            <v>EUR</v>
          </cell>
          <cell r="J667">
            <v>48631236.5</v>
          </cell>
          <cell r="K667">
            <v>6.85</v>
          </cell>
          <cell r="L667" t="str">
            <v>P</v>
          </cell>
          <cell r="M667">
            <v>36342</v>
          </cell>
          <cell r="N667">
            <v>36710</v>
          </cell>
          <cell r="O667">
            <v>48631236.5</v>
          </cell>
        </row>
        <row r="668">
          <cell r="A668" t="str">
            <v>GFPBK</v>
          </cell>
          <cell r="B668">
            <v>1</v>
          </cell>
          <cell r="C668" t="str">
            <v>CIN</v>
          </cell>
          <cell r="D668" t="str">
            <v>29374</v>
          </cell>
          <cell r="E668" t="str">
            <v>ALMTF;1;GFPBK;1;Stock FP au 31/1</v>
          </cell>
          <cell r="F668">
            <v>35430</v>
          </cell>
          <cell r="G668">
            <v>35432</v>
          </cell>
          <cell r="H668">
            <v>40360</v>
          </cell>
          <cell r="I668" t="str">
            <v>EUR</v>
          </cell>
          <cell r="J668">
            <v>48631236.5</v>
          </cell>
          <cell r="K668">
            <v>6.85</v>
          </cell>
          <cell r="L668" t="str">
            <v>P</v>
          </cell>
          <cell r="M668">
            <v>36710</v>
          </cell>
          <cell r="N668">
            <v>37074</v>
          </cell>
          <cell r="O668">
            <v>48631236.5</v>
          </cell>
        </row>
        <row r="669">
          <cell r="A669" t="str">
            <v>GFPBK</v>
          </cell>
          <cell r="B669">
            <v>1</v>
          </cell>
          <cell r="C669" t="str">
            <v>CIN</v>
          </cell>
          <cell r="D669" t="str">
            <v>29374</v>
          </cell>
          <cell r="E669" t="str">
            <v>ALMTF;1;GFPBK;1;Stock FP au 31/1</v>
          </cell>
          <cell r="F669">
            <v>35430</v>
          </cell>
          <cell r="G669">
            <v>35432</v>
          </cell>
          <cell r="H669">
            <v>40360</v>
          </cell>
          <cell r="I669" t="str">
            <v>EUR</v>
          </cell>
          <cell r="J669">
            <v>48631236.5</v>
          </cell>
          <cell r="K669">
            <v>6.85</v>
          </cell>
          <cell r="L669" t="str">
            <v>P</v>
          </cell>
          <cell r="M669">
            <v>37074</v>
          </cell>
          <cell r="N669">
            <v>37438</v>
          </cell>
          <cell r="O669">
            <v>48631236.5</v>
          </cell>
        </row>
        <row r="670">
          <cell r="A670" t="str">
            <v>GFPBK</v>
          </cell>
          <cell r="B670">
            <v>1</v>
          </cell>
          <cell r="C670" t="str">
            <v>CIN</v>
          </cell>
          <cell r="D670" t="str">
            <v>29374</v>
          </cell>
          <cell r="E670" t="str">
            <v>ALMTF;1;GFPBK;1;Stock FP au 31/1</v>
          </cell>
          <cell r="F670">
            <v>35430</v>
          </cell>
          <cell r="G670">
            <v>35432</v>
          </cell>
          <cell r="H670">
            <v>40360</v>
          </cell>
          <cell r="I670" t="str">
            <v>EUR</v>
          </cell>
          <cell r="J670">
            <v>48631236.5</v>
          </cell>
          <cell r="K670">
            <v>6.85</v>
          </cell>
          <cell r="L670" t="str">
            <v>P</v>
          </cell>
          <cell r="M670">
            <v>37438</v>
          </cell>
          <cell r="N670">
            <v>37803</v>
          </cell>
          <cell r="O670">
            <v>48631236.5</v>
          </cell>
        </row>
        <row r="671">
          <cell r="A671" t="str">
            <v>GFPBK</v>
          </cell>
          <cell r="B671">
            <v>1</v>
          </cell>
          <cell r="C671" t="str">
            <v>CIN</v>
          </cell>
          <cell r="D671" t="str">
            <v>29374</v>
          </cell>
          <cell r="E671" t="str">
            <v>ALMTF;1;GFPBK;1;Stock FP au 31/1</v>
          </cell>
          <cell r="F671">
            <v>35430</v>
          </cell>
          <cell r="G671">
            <v>35432</v>
          </cell>
          <cell r="H671">
            <v>40360</v>
          </cell>
          <cell r="I671" t="str">
            <v>EUR</v>
          </cell>
          <cell r="J671">
            <v>48631236.5</v>
          </cell>
          <cell r="K671">
            <v>6.85</v>
          </cell>
          <cell r="L671" t="str">
            <v>P</v>
          </cell>
          <cell r="M671">
            <v>37803</v>
          </cell>
          <cell r="N671">
            <v>38169</v>
          </cell>
          <cell r="O671">
            <v>48631236.5</v>
          </cell>
        </row>
        <row r="672">
          <cell r="A672" t="str">
            <v>GFPBK</v>
          </cell>
          <cell r="B672">
            <v>1</v>
          </cell>
          <cell r="C672" t="str">
            <v>CIN</v>
          </cell>
          <cell r="D672" t="str">
            <v>29374</v>
          </cell>
          <cell r="E672" t="str">
            <v>ALMTF;1;GFPBK;1;Stock FP au 31/1</v>
          </cell>
          <cell r="F672">
            <v>35430</v>
          </cell>
          <cell r="G672">
            <v>35432</v>
          </cell>
          <cell r="H672">
            <v>40360</v>
          </cell>
          <cell r="I672" t="str">
            <v>EUR</v>
          </cell>
          <cell r="J672">
            <v>48631236.5</v>
          </cell>
          <cell r="K672">
            <v>6.85</v>
          </cell>
          <cell r="L672" t="str">
            <v>P</v>
          </cell>
          <cell r="M672">
            <v>38169</v>
          </cell>
          <cell r="N672">
            <v>38534</v>
          </cell>
          <cell r="O672">
            <v>48631236.5</v>
          </cell>
        </row>
        <row r="673">
          <cell r="A673" t="str">
            <v>GFPBK</v>
          </cell>
          <cell r="B673">
            <v>1</v>
          </cell>
          <cell r="C673" t="str">
            <v>CIN</v>
          </cell>
          <cell r="D673" t="str">
            <v>29374</v>
          </cell>
          <cell r="E673" t="str">
            <v>ALMTF;1;GFPBK;1;Stock FP au 31/1</v>
          </cell>
          <cell r="F673">
            <v>35430</v>
          </cell>
          <cell r="G673">
            <v>35432</v>
          </cell>
          <cell r="H673">
            <v>40360</v>
          </cell>
          <cell r="I673" t="str">
            <v>EUR</v>
          </cell>
          <cell r="J673">
            <v>48631236.5</v>
          </cell>
          <cell r="K673">
            <v>6.85</v>
          </cell>
          <cell r="L673" t="str">
            <v>P</v>
          </cell>
          <cell r="M673">
            <v>38534</v>
          </cell>
          <cell r="N673">
            <v>38901</v>
          </cell>
          <cell r="O673">
            <v>48631236.5</v>
          </cell>
        </row>
        <row r="674">
          <cell r="A674" t="str">
            <v>GFPBK</v>
          </cell>
          <cell r="B674">
            <v>1</v>
          </cell>
          <cell r="C674" t="str">
            <v>CIN</v>
          </cell>
          <cell r="D674" t="str">
            <v>29374</v>
          </cell>
          <cell r="E674" t="str">
            <v>ALMTF;1;GFPBK;1;Stock FP au 31/1</v>
          </cell>
          <cell r="F674">
            <v>35430</v>
          </cell>
          <cell r="G674">
            <v>35432</v>
          </cell>
          <cell r="H674">
            <v>40360</v>
          </cell>
          <cell r="I674" t="str">
            <v>EUR</v>
          </cell>
          <cell r="J674">
            <v>48631236.5</v>
          </cell>
          <cell r="K674">
            <v>6.85</v>
          </cell>
          <cell r="L674" t="str">
            <v>P</v>
          </cell>
          <cell r="M674">
            <v>38901</v>
          </cell>
          <cell r="N674">
            <v>39265</v>
          </cell>
          <cell r="O674">
            <v>48631236.5</v>
          </cell>
        </row>
        <row r="675">
          <cell r="A675" t="str">
            <v>GFPBK</v>
          </cell>
          <cell r="B675">
            <v>1</v>
          </cell>
          <cell r="C675" t="str">
            <v>CIN</v>
          </cell>
          <cell r="D675" t="str">
            <v>29374</v>
          </cell>
          <cell r="E675" t="str">
            <v>ALMTF;1;GFPBK;1;Stock FP au 31/1</v>
          </cell>
          <cell r="F675">
            <v>35430</v>
          </cell>
          <cell r="G675">
            <v>35432</v>
          </cell>
          <cell r="H675">
            <v>40360</v>
          </cell>
          <cell r="I675" t="str">
            <v>EUR</v>
          </cell>
          <cell r="J675">
            <v>48631236.5</v>
          </cell>
          <cell r="K675">
            <v>6.85</v>
          </cell>
          <cell r="L675" t="str">
            <v>P</v>
          </cell>
          <cell r="M675">
            <v>39265</v>
          </cell>
          <cell r="N675">
            <v>39630</v>
          </cell>
          <cell r="O675">
            <v>48631236.5</v>
          </cell>
        </row>
        <row r="676">
          <cell r="A676" t="str">
            <v>GFPBK</v>
          </cell>
          <cell r="B676">
            <v>1</v>
          </cell>
          <cell r="C676" t="str">
            <v>CIN</v>
          </cell>
          <cell r="D676" t="str">
            <v>29374</v>
          </cell>
          <cell r="E676" t="str">
            <v>ALMTF;1;GFPBK;1;Stock FP au 31/1</v>
          </cell>
          <cell r="F676">
            <v>35430</v>
          </cell>
          <cell r="G676">
            <v>35432</v>
          </cell>
          <cell r="H676">
            <v>40360</v>
          </cell>
          <cell r="I676" t="str">
            <v>EUR</v>
          </cell>
          <cell r="J676">
            <v>48631236.5</v>
          </cell>
          <cell r="K676">
            <v>6.85</v>
          </cell>
          <cell r="L676" t="str">
            <v>P</v>
          </cell>
          <cell r="M676">
            <v>39630</v>
          </cell>
          <cell r="N676">
            <v>39995</v>
          </cell>
          <cell r="O676">
            <v>48631236.5</v>
          </cell>
        </row>
        <row r="677">
          <cell r="A677" t="str">
            <v>GFPBK</v>
          </cell>
          <cell r="B677">
            <v>1</v>
          </cell>
          <cell r="C677" t="str">
            <v>CIN</v>
          </cell>
          <cell r="D677" t="str">
            <v>29374</v>
          </cell>
          <cell r="E677" t="str">
            <v>ALMTF;1;GFPBK;1;Stock FP au 31/1</v>
          </cell>
          <cell r="F677">
            <v>35430</v>
          </cell>
          <cell r="G677">
            <v>35432</v>
          </cell>
          <cell r="H677">
            <v>40360</v>
          </cell>
          <cell r="I677" t="str">
            <v>EUR</v>
          </cell>
          <cell r="J677">
            <v>48631236.5</v>
          </cell>
          <cell r="K677">
            <v>6.85</v>
          </cell>
          <cell r="L677" t="str">
            <v>P</v>
          </cell>
          <cell r="M677">
            <v>39995</v>
          </cell>
          <cell r="N677">
            <v>40360</v>
          </cell>
          <cell r="O677">
            <v>48631236.5</v>
          </cell>
        </row>
        <row r="678">
          <cell r="A678" t="str">
            <v>GFPBK</v>
          </cell>
          <cell r="B678">
            <v>1</v>
          </cell>
          <cell r="C678" t="str">
            <v>CIN</v>
          </cell>
          <cell r="D678" t="str">
            <v>29376</v>
          </cell>
          <cell r="E678" t="str">
            <v>ALMTF;1;GFPBK;1;Stock FP au 31/1</v>
          </cell>
          <cell r="F678">
            <v>35430</v>
          </cell>
          <cell r="G678">
            <v>35432</v>
          </cell>
          <cell r="H678">
            <v>40087</v>
          </cell>
          <cell r="I678" t="str">
            <v>EUR</v>
          </cell>
          <cell r="J678">
            <v>48631236.5</v>
          </cell>
          <cell r="K678">
            <v>6.85</v>
          </cell>
          <cell r="L678" t="str">
            <v>P</v>
          </cell>
          <cell r="M678">
            <v>35432</v>
          </cell>
          <cell r="N678">
            <v>35704</v>
          </cell>
          <cell r="O678">
            <v>48631236.5</v>
          </cell>
        </row>
        <row r="679">
          <cell r="A679" t="str">
            <v>GFPBK</v>
          </cell>
          <cell r="B679">
            <v>1</v>
          </cell>
          <cell r="C679" t="str">
            <v>CIN</v>
          </cell>
          <cell r="D679" t="str">
            <v>29376</v>
          </cell>
          <cell r="E679" t="str">
            <v>ALMTF;1;GFPBK;1;Stock FP au 31/1</v>
          </cell>
          <cell r="F679">
            <v>35430</v>
          </cell>
          <cell r="G679">
            <v>35432</v>
          </cell>
          <cell r="H679">
            <v>40087</v>
          </cell>
          <cell r="I679" t="str">
            <v>EUR</v>
          </cell>
          <cell r="J679">
            <v>48631236.5</v>
          </cell>
          <cell r="K679">
            <v>6.85</v>
          </cell>
          <cell r="L679" t="str">
            <v>P</v>
          </cell>
          <cell r="M679">
            <v>35704</v>
          </cell>
          <cell r="N679">
            <v>36069</v>
          </cell>
          <cell r="O679">
            <v>48631236.5</v>
          </cell>
        </row>
        <row r="680">
          <cell r="A680" t="str">
            <v>GFPBK</v>
          </cell>
          <cell r="B680">
            <v>1</v>
          </cell>
          <cell r="C680" t="str">
            <v>CIN</v>
          </cell>
          <cell r="D680" t="str">
            <v>29376</v>
          </cell>
          <cell r="E680" t="str">
            <v>ALMTF;1;GFPBK;1;Stock FP au 31/1</v>
          </cell>
          <cell r="F680">
            <v>35430</v>
          </cell>
          <cell r="G680">
            <v>35432</v>
          </cell>
          <cell r="H680">
            <v>40087</v>
          </cell>
          <cell r="I680" t="str">
            <v>EUR</v>
          </cell>
          <cell r="J680">
            <v>48631236.5</v>
          </cell>
          <cell r="K680">
            <v>6.85</v>
          </cell>
          <cell r="L680" t="str">
            <v>P</v>
          </cell>
          <cell r="M680">
            <v>36069</v>
          </cell>
          <cell r="N680">
            <v>36434</v>
          </cell>
          <cell r="O680">
            <v>48631236.5</v>
          </cell>
        </row>
        <row r="681">
          <cell r="A681" t="str">
            <v>GFPBK</v>
          </cell>
          <cell r="B681">
            <v>1</v>
          </cell>
          <cell r="C681" t="str">
            <v>CIN</v>
          </cell>
          <cell r="D681" t="str">
            <v>29376</v>
          </cell>
          <cell r="E681" t="str">
            <v>ALMTF;1;GFPBK;1;Stock FP au 31/1</v>
          </cell>
          <cell r="F681">
            <v>35430</v>
          </cell>
          <cell r="G681">
            <v>35432</v>
          </cell>
          <cell r="H681">
            <v>40087</v>
          </cell>
          <cell r="I681" t="str">
            <v>EUR</v>
          </cell>
          <cell r="J681">
            <v>48631236.5</v>
          </cell>
          <cell r="K681">
            <v>6.85</v>
          </cell>
          <cell r="L681" t="str">
            <v>P</v>
          </cell>
          <cell r="M681">
            <v>36434</v>
          </cell>
          <cell r="N681">
            <v>36801</v>
          </cell>
          <cell r="O681">
            <v>48631236.5</v>
          </cell>
        </row>
        <row r="682">
          <cell r="A682" t="str">
            <v>GFPBK</v>
          </cell>
          <cell r="B682">
            <v>1</v>
          </cell>
          <cell r="C682" t="str">
            <v>CIN</v>
          </cell>
          <cell r="D682" t="str">
            <v>29376</v>
          </cell>
          <cell r="E682" t="str">
            <v>ALMTF;1;GFPBK;1;Stock FP au 31/1</v>
          </cell>
          <cell r="F682">
            <v>35430</v>
          </cell>
          <cell r="G682">
            <v>35432</v>
          </cell>
          <cell r="H682">
            <v>40087</v>
          </cell>
          <cell r="I682" t="str">
            <v>EUR</v>
          </cell>
          <cell r="J682">
            <v>48631236.5</v>
          </cell>
          <cell r="K682">
            <v>6.85</v>
          </cell>
          <cell r="L682" t="str">
            <v>P</v>
          </cell>
          <cell r="M682">
            <v>36801</v>
          </cell>
          <cell r="N682">
            <v>37165</v>
          </cell>
          <cell r="O682">
            <v>48631236.5</v>
          </cell>
        </row>
        <row r="683">
          <cell r="A683" t="str">
            <v>GFPBK</v>
          </cell>
          <cell r="B683">
            <v>1</v>
          </cell>
          <cell r="C683" t="str">
            <v>CIN</v>
          </cell>
          <cell r="D683" t="str">
            <v>29376</v>
          </cell>
          <cell r="E683" t="str">
            <v>ALMTF;1;GFPBK;1;Stock FP au 31/1</v>
          </cell>
          <cell r="F683">
            <v>35430</v>
          </cell>
          <cell r="G683">
            <v>35432</v>
          </cell>
          <cell r="H683">
            <v>40087</v>
          </cell>
          <cell r="I683" t="str">
            <v>EUR</v>
          </cell>
          <cell r="J683">
            <v>48631236.5</v>
          </cell>
          <cell r="K683">
            <v>6.85</v>
          </cell>
          <cell r="L683" t="str">
            <v>P</v>
          </cell>
          <cell r="M683">
            <v>37165</v>
          </cell>
          <cell r="N683">
            <v>37530</v>
          </cell>
          <cell r="O683">
            <v>48631236.5</v>
          </cell>
        </row>
        <row r="684">
          <cell r="A684" t="str">
            <v>GFPBK</v>
          </cell>
          <cell r="B684">
            <v>1</v>
          </cell>
          <cell r="C684" t="str">
            <v>CIN</v>
          </cell>
          <cell r="D684" t="str">
            <v>29376</v>
          </cell>
          <cell r="E684" t="str">
            <v>ALMTF;1;GFPBK;1;Stock FP au 31/1</v>
          </cell>
          <cell r="F684">
            <v>35430</v>
          </cell>
          <cell r="G684">
            <v>35432</v>
          </cell>
          <cell r="H684">
            <v>40087</v>
          </cell>
          <cell r="I684" t="str">
            <v>EUR</v>
          </cell>
          <cell r="J684">
            <v>48631236.5</v>
          </cell>
          <cell r="K684">
            <v>6.85</v>
          </cell>
          <cell r="L684" t="str">
            <v>P</v>
          </cell>
          <cell r="M684">
            <v>37530</v>
          </cell>
          <cell r="N684">
            <v>37895</v>
          </cell>
          <cell r="O684">
            <v>48631236.5</v>
          </cell>
        </row>
        <row r="685">
          <cell r="A685" t="str">
            <v>GFPBK</v>
          </cell>
          <cell r="B685">
            <v>1</v>
          </cell>
          <cell r="C685" t="str">
            <v>CIN</v>
          </cell>
          <cell r="D685" t="str">
            <v>29376</v>
          </cell>
          <cell r="E685" t="str">
            <v>ALMTF;1;GFPBK;1;Stock FP au 31/1</v>
          </cell>
          <cell r="F685">
            <v>35430</v>
          </cell>
          <cell r="G685">
            <v>35432</v>
          </cell>
          <cell r="H685">
            <v>40087</v>
          </cell>
          <cell r="I685" t="str">
            <v>EUR</v>
          </cell>
          <cell r="J685">
            <v>48631236.5</v>
          </cell>
          <cell r="K685">
            <v>6.85</v>
          </cell>
          <cell r="L685" t="str">
            <v>P</v>
          </cell>
          <cell r="M685">
            <v>37895</v>
          </cell>
          <cell r="N685">
            <v>38261</v>
          </cell>
          <cell r="O685">
            <v>48631236.5</v>
          </cell>
        </row>
        <row r="686">
          <cell r="A686" t="str">
            <v>GFPBK</v>
          </cell>
          <cell r="B686">
            <v>1</v>
          </cell>
          <cell r="C686" t="str">
            <v>CIN</v>
          </cell>
          <cell r="D686" t="str">
            <v>29376</v>
          </cell>
          <cell r="E686" t="str">
            <v>ALMTF;1;GFPBK;1;Stock FP au 31/1</v>
          </cell>
          <cell r="F686">
            <v>35430</v>
          </cell>
          <cell r="G686">
            <v>35432</v>
          </cell>
          <cell r="H686">
            <v>40087</v>
          </cell>
          <cell r="I686" t="str">
            <v>EUR</v>
          </cell>
          <cell r="J686">
            <v>48631236.5</v>
          </cell>
          <cell r="K686">
            <v>6.85</v>
          </cell>
          <cell r="L686" t="str">
            <v>P</v>
          </cell>
          <cell r="M686">
            <v>38261</v>
          </cell>
          <cell r="N686">
            <v>38628</v>
          </cell>
          <cell r="O686">
            <v>48631236.5</v>
          </cell>
        </row>
        <row r="687">
          <cell r="A687" t="str">
            <v>GFPBK</v>
          </cell>
          <cell r="B687">
            <v>1</v>
          </cell>
          <cell r="C687" t="str">
            <v>CIN</v>
          </cell>
          <cell r="D687" t="str">
            <v>29376</v>
          </cell>
          <cell r="E687" t="str">
            <v>ALMTF;1;GFPBK;1;Stock FP au 31/1</v>
          </cell>
          <cell r="F687">
            <v>35430</v>
          </cell>
          <cell r="G687">
            <v>35432</v>
          </cell>
          <cell r="H687">
            <v>40087</v>
          </cell>
          <cell r="I687" t="str">
            <v>EUR</v>
          </cell>
          <cell r="J687">
            <v>48631236.5</v>
          </cell>
          <cell r="K687">
            <v>6.85</v>
          </cell>
          <cell r="L687" t="str">
            <v>P</v>
          </cell>
          <cell r="M687">
            <v>38628</v>
          </cell>
          <cell r="N687">
            <v>38992</v>
          </cell>
          <cell r="O687">
            <v>48631236.5</v>
          </cell>
        </row>
        <row r="688">
          <cell r="A688" t="str">
            <v>GFPBK</v>
          </cell>
          <cell r="B688">
            <v>1</v>
          </cell>
          <cell r="C688" t="str">
            <v>CIN</v>
          </cell>
          <cell r="D688" t="str">
            <v>29376</v>
          </cell>
          <cell r="E688" t="str">
            <v>ALMTF;1;GFPBK;1;Stock FP au 31/1</v>
          </cell>
          <cell r="F688">
            <v>35430</v>
          </cell>
          <cell r="G688">
            <v>35432</v>
          </cell>
          <cell r="H688">
            <v>40087</v>
          </cell>
          <cell r="I688" t="str">
            <v>EUR</v>
          </cell>
          <cell r="J688">
            <v>48631236.5</v>
          </cell>
          <cell r="K688">
            <v>6.85</v>
          </cell>
          <cell r="L688" t="str">
            <v>P</v>
          </cell>
          <cell r="M688">
            <v>38992</v>
          </cell>
          <cell r="N688">
            <v>39356</v>
          </cell>
          <cell r="O688">
            <v>48631236.5</v>
          </cell>
        </row>
        <row r="689">
          <cell r="A689" t="str">
            <v>GFPBK</v>
          </cell>
          <cell r="B689">
            <v>1</v>
          </cell>
          <cell r="C689" t="str">
            <v>CIN</v>
          </cell>
          <cell r="D689" t="str">
            <v>29376</v>
          </cell>
          <cell r="E689" t="str">
            <v>ALMTF;1;GFPBK;1;Stock FP au 31/1</v>
          </cell>
          <cell r="F689">
            <v>35430</v>
          </cell>
          <cell r="G689">
            <v>35432</v>
          </cell>
          <cell r="H689">
            <v>40087</v>
          </cell>
          <cell r="I689" t="str">
            <v>EUR</v>
          </cell>
          <cell r="J689">
            <v>48631236.5</v>
          </cell>
          <cell r="K689">
            <v>6.85</v>
          </cell>
          <cell r="L689" t="str">
            <v>P</v>
          </cell>
          <cell r="M689">
            <v>39356</v>
          </cell>
          <cell r="N689">
            <v>39722</v>
          </cell>
          <cell r="O689">
            <v>48631236.5</v>
          </cell>
        </row>
        <row r="690">
          <cell r="A690" t="str">
            <v>GFPBK</v>
          </cell>
          <cell r="B690">
            <v>1</v>
          </cell>
          <cell r="C690" t="str">
            <v>CIN</v>
          </cell>
          <cell r="D690" t="str">
            <v>29376</v>
          </cell>
          <cell r="E690" t="str">
            <v>ALMTF;1;GFPBK;1;Stock FP au 31/1</v>
          </cell>
          <cell r="F690">
            <v>35430</v>
          </cell>
          <cell r="G690">
            <v>35432</v>
          </cell>
          <cell r="H690">
            <v>40087</v>
          </cell>
          <cell r="I690" t="str">
            <v>EUR</v>
          </cell>
          <cell r="J690">
            <v>48631236.5</v>
          </cell>
          <cell r="K690">
            <v>6.85</v>
          </cell>
          <cell r="L690" t="str">
            <v>P</v>
          </cell>
          <cell r="M690">
            <v>39722</v>
          </cell>
          <cell r="N690">
            <v>40087</v>
          </cell>
          <cell r="O690">
            <v>48631236.5</v>
          </cell>
        </row>
        <row r="691">
          <cell r="A691" t="str">
            <v>GFPBK</v>
          </cell>
          <cell r="B691">
            <v>1</v>
          </cell>
          <cell r="C691" t="str">
            <v>CIN</v>
          </cell>
          <cell r="D691" t="str">
            <v>29378</v>
          </cell>
          <cell r="E691" t="str">
            <v>ALMTF;1;GFPBK;1;Stock FP au 31/1</v>
          </cell>
          <cell r="F691">
            <v>35430</v>
          </cell>
          <cell r="G691">
            <v>35432</v>
          </cell>
          <cell r="H691">
            <v>40182</v>
          </cell>
          <cell r="I691" t="str">
            <v>EUR</v>
          </cell>
          <cell r="J691">
            <v>48631236.5</v>
          </cell>
          <cell r="K691">
            <v>6.85</v>
          </cell>
          <cell r="L691" t="str">
            <v>P</v>
          </cell>
          <cell r="M691">
            <v>35432</v>
          </cell>
          <cell r="N691">
            <v>35796</v>
          </cell>
          <cell r="O691">
            <v>48631236.5</v>
          </cell>
        </row>
        <row r="692">
          <cell r="A692" t="str">
            <v>GFPBK</v>
          </cell>
          <cell r="B692">
            <v>1</v>
          </cell>
          <cell r="C692" t="str">
            <v>CIN</v>
          </cell>
          <cell r="D692" t="str">
            <v>29378</v>
          </cell>
          <cell r="E692" t="str">
            <v>ALMTF;1;GFPBK;1;Stock FP au 31/1</v>
          </cell>
          <cell r="F692">
            <v>35430</v>
          </cell>
          <cell r="G692">
            <v>35432</v>
          </cell>
          <cell r="H692">
            <v>40182</v>
          </cell>
          <cell r="I692" t="str">
            <v>EUR</v>
          </cell>
          <cell r="J692">
            <v>48631236.5</v>
          </cell>
          <cell r="K692">
            <v>6.85</v>
          </cell>
          <cell r="L692" t="str">
            <v>P</v>
          </cell>
          <cell r="M692">
            <v>35796</v>
          </cell>
          <cell r="N692">
            <v>36164</v>
          </cell>
          <cell r="O692">
            <v>48631236.5</v>
          </cell>
        </row>
        <row r="693">
          <cell r="A693" t="str">
            <v>GFPBK</v>
          </cell>
          <cell r="B693">
            <v>1</v>
          </cell>
          <cell r="C693" t="str">
            <v>CIN</v>
          </cell>
          <cell r="D693" t="str">
            <v>29378</v>
          </cell>
          <cell r="E693" t="str">
            <v>ALMTF;1;GFPBK;1;Stock FP au 31/1</v>
          </cell>
          <cell r="F693">
            <v>35430</v>
          </cell>
          <cell r="G693">
            <v>35432</v>
          </cell>
          <cell r="H693">
            <v>40182</v>
          </cell>
          <cell r="I693" t="str">
            <v>EUR</v>
          </cell>
          <cell r="J693">
            <v>48631236.5</v>
          </cell>
          <cell r="K693">
            <v>6.85</v>
          </cell>
          <cell r="L693" t="str">
            <v>P</v>
          </cell>
          <cell r="M693">
            <v>36164</v>
          </cell>
          <cell r="N693">
            <v>36528</v>
          </cell>
          <cell r="O693">
            <v>48631236.5</v>
          </cell>
        </row>
        <row r="694">
          <cell r="A694" t="str">
            <v>GFPBK</v>
          </cell>
          <cell r="B694">
            <v>1</v>
          </cell>
          <cell r="C694" t="str">
            <v>CIN</v>
          </cell>
          <cell r="D694" t="str">
            <v>29378</v>
          </cell>
          <cell r="E694" t="str">
            <v>ALMTF;1;GFPBK;1;Stock FP au 31/1</v>
          </cell>
          <cell r="F694">
            <v>35430</v>
          </cell>
          <cell r="G694">
            <v>35432</v>
          </cell>
          <cell r="H694">
            <v>40182</v>
          </cell>
          <cell r="I694" t="str">
            <v>EUR</v>
          </cell>
          <cell r="J694">
            <v>48631236.5</v>
          </cell>
          <cell r="K694">
            <v>6.85</v>
          </cell>
          <cell r="L694" t="str">
            <v>P</v>
          </cell>
          <cell r="M694">
            <v>36528</v>
          </cell>
          <cell r="N694">
            <v>36893</v>
          </cell>
          <cell r="O694">
            <v>48631236.5</v>
          </cell>
        </row>
        <row r="695">
          <cell r="A695" t="str">
            <v>GFPBK</v>
          </cell>
          <cell r="B695">
            <v>1</v>
          </cell>
          <cell r="C695" t="str">
            <v>CIN</v>
          </cell>
          <cell r="D695" t="str">
            <v>29378</v>
          </cell>
          <cell r="E695" t="str">
            <v>ALMTF;1;GFPBK;1;Stock FP au 31/1</v>
          </cell>
          <cell r="F695">
            <v>35430</v>
          </cell>
          <cell r="G695">
            <v>35432</v>
          </cell>
          <cell r="H695">
            <v>40182</v>
          </cell>
          <cell r="I695" t="str">
            <v>EUR</v>
          </cell>
          <cell r="J695">
            <v>48631236.5</v>
          </cell>
          <cell r="K695">
            <v>6.85</v>
          </cell>
          <cell r="L695" t="str">
            <v>P</v>
          </cell>
          <cell r="M695">
            <v>36893</v>
          </cell>
          <cell r="N695">
            <v>37258</v>
          </cell>
          <cell r="O695">
            <v>48631236.5</v>
          </cell>
        </row>
        <row r="696">
          <cell r="A696" t="str">
            <v>GFPBK</v>
          </cell>
          <cell r="B696">
            <v>1</v>
          </cell>
          <cell r="C696" t="str">
            <v>CIN</v>
          </cell>
          <cell r="D696" t="str">
            <v>29378</v>
          </cell>
          <cell r="E696" t="str">
            <v>ALMTF;1;GFPBK;1;Stock FP au 31/1</v>
          </cell>
          <cell r="F696">
            <v>35430</v>
          </cell>
          <cell r="G696">
            <v>35432</v>
          </cell>
          <cell r="H696">
            <v>40182</v>
          </cell>
          <cell r="I696" t="str">
            <v>EUR</v>
          </cell>
          <cell r="J696">
            <v>48631236.5</v>
          </cell>
          <cell r="K696">
            <v>6.85</v>
          </cell>
          <cell r="L696" t="str">
            <v>P</v>
          </cell>
          <cell r="M696">
            <v>37258</v>
          </cell>
          <cell r="N696">
            <v>37623</v>
          </cell>
          <cell r="O696">
            <v>48631236.5</v>
          </cell>
        </row>
        <row r="697">
          <cell r="A697" t="str">
            <v>GFPBK</v>
          </cell>
          <cell r="B697">
            <v>1</v>
          </cell>
          <cell r="C697" t="str">
            <v>CIN</v>
          </cell>
          <cell r="D697" t="str">
            <v>29378</v>
          </cell>
          <cell r="E697" t="str">
            <v>ALMTF;1;GFPBK;1;Stock FP au 31/1</v>
          </cell>
          <cell r="F697">
            <v>35430</v>
          </cell>
          <cell r="G697">
            <v>35432</v>
          </cell>
          <cell r="H697">
            <v>40182</v>
          </cell>
          <cell r="I697" t="str">
            <v>EUR</v>
          </cell>
          <cell r="J697">
            <v>48631236.5</v>
          </cell>
          <cell r="K697">
            <v>6.85</v>
          </cell>
          <cell r="L697" t="str">
            <v>P</v>
          </cell>
          <cell r="M697">
            <v>37623</v>
          </cell>
          <cell r="N697">
            <v>37988</v>
          </cell>
          <cell r="O697">
            <v>48631236.5</v>
          </cell>
        </row>
        <row r="698">
          <cell r="A698" t="str">
            <v>GFPBK</v>
          </cell>
          <cell r="B698">
            <v>1</v>
          </cell>
          <cell r="C698" t="str">
            <v>CIN</v>
          </cell>
          <cell r="D698" t="str">
            <v>29378</v>
          </cell>
          <cell r="E698" t="str">
            <v>ALMTF;1;GFPBK;1;Stock FP au 31/1</v>
          </cell>
          <cell r="F698">
            <v>35430</v>
          </cell>
          <cell r="G698">
            <v>35432</v>
          </cell>
          <cell r="H698">
            <v>40182</v>
          </cell>
          <cell r="I698" t="str">
            <v>EUR</v>
          </cell>
          <cell r="J698">
            <v>48631236.5</v>
          </cell>
          <cell r="K698">
            <v>6.85</v>
          </cell>
          <cell r="L698" t="str">
            <v>P</v>
          </cell>
          <cell r="M698">
            <v>37988</v>
          </cell>
          <cell r="N698">
            <v>38355</v>
          </cell>
          <cell r="O698">
            <v>48631236.5</v>
          </cell>
        </row>
        <row r="699">
          <cell r="A699" t="str">
            <v>GFPBK</v>
          </cell>
          <cell r="B699">
            <v>1</v>
          </cell>
          <cell r="C699" t="str">
            <v>CIN</v>
          </cell>
          <cell r="D699" t="str">
            <v>29378</v>
          </cell>
          <cell r="E699" t="str">
            <v>ALMTF;1;GFPBK;1;Stock FP au 31/1</v>
          </cell>
          <cell r="F699">
            <v>35430</v>
          </cell>
          <cell r="G699">
            <v>35432</v>
          </cell>
          <cell r="H699">
            <v>40182</v>
          </cell>
          <cell r="I699" t="str">
            <v>EUR</v>
          </cell>
          <cell r="J699">
            <v>48631236.5</v>
          </cell>
          <cell r="K699">
            <v>6.85</v>
          </cell>
          <cell r="L699" t="str">
            <v>P</v>
          </cell>
          <cell r="M699">
            <v>38355</v>
          </cell>
          <cell r="N699">
            <v>38719</v>
          </cell>
          <cell r="O699">
            <v>48631236.5</v>
          </cell>
        </row>
        <row r="700">
          <cell r="A700" t="str">
            <v>GFPBK</v>
          </cell>
          <cell r="B700">
            <v>1</v>
          </cell>
          <cell r="C700" t="str">
            <v>CIN</v>
          </cell>
          <cell r="D700" t="str">
            <v>29378</v>
          </cell>
          <cell r="E700" t="str">
            <v>ALMTF;1;GFPBK;1;Stock FP au 31/1</v>
          </cell>
          <cell r="F700">
            <v>35430</v>
          </cell>
          <cell r="G700">
            <v>35432</v>
          </cell>
          <cell r="H700">
            <v>40182</v>
          </cell>
          <cell r="I700" t="str">
            <v>EUR</v>
          </cell>
          <cell r="J700">
            <v>48631236.5</v>
          </cell>
          <cell r="K700">
            <v>6.85</v>
          </cell>
          <cell r="L700" t="str">
            <v>P</v>
          </cell>
          <cell r="M700">
            <v>38719</v>
          </cell>
          <cell r="N700">
            <v>39084</v>
          </cell>
          <cell r="O700">
            <v>48631236.5</v>
          </cell>
        </row>
        <row r="701">
          <cell r="A701" t="str">
            <v>GFPBK</v>
          </cell>
          <cell r="B701">
            <v>1</v>
          </cell>
          <cell r="C701" t="str">
            <v>CIN</v>
          </cell>
          <cell r="D701" t="str">
            <v>29378</v>
          </cell>
          <cell r="E701" t="str">
            <v>ALMTF;1;GFPBK;1;Stock FP au 31/1</v>
          </cell>
          <cell r="F701">
            <v>35430</v>
          </cell>
          <cell r="G701">
            <v>35432</v>
          </cell>
          <cell r="H701">
            <v>40182</v>
          </cell>
          <cell r="I701" t="str">
            <v>EUR</v>
          </cell>
          <cell r="J701">
            <v>48631236.5</v>
          </cell>
          <cell r="K701">
            <v>6.85</v>
          </cell>
          <cell r="L701" t="str">
            <v>P</v>
          </cell>
          <cell r="M701">
            <v>39084</v>
          </cell>
          <cell r="N701">
            <v>39449</v>
          </cell>
          <cell r="O701">
            <v>48631236.5</v>
          </cell>
        </row>
        <row r="702">
          <cell r="A702" t="str">
            <v>GFPBK</v>
          </cell>
          <cell r="B702">
            <v>1</v>
          </cell>
          <cell r="C702" t="str">
            <v>CIN</v>
          </cell>
          <cell r="D702" t="str">
            <v>29378</v>
          </cell>
          <cell r="E702" t="str">
            <v>ALMTF;1;GFPBK;1;Stock FP au 31/1</v>
          </cell>
          <cell r="F702">
            <v>35430</v>
          </cell>
          <cell r="G702">
            <v>35432</v>
          </cell>
          <cell r="H702">
            <v>40182</v>
          </cell>
          <cell r="I702" t="str">
            <v>EUR</v>
          </cell>
          <cell r="J702">
            <v>48631236.5</v>
          </cell>
          <cell r="K702">
            <v>6.85</v>
          </cell>
          <cell r="L702" t="str">
            <v>P</v>
          </cell>
          <cell r="M702">
            <v>39449</v>
          </cell>
          <cell r="N702">
            <v>39815</v>
          </cell>
          <cell r="O702">
            <v>48631236.5</v>
          </cell>
        </row>
        <row r="703">
          <cell r="A703" t="str">
            <v>GFPBK</v>
          </cell>
          <cell r="B703">
            <v>1</v>
          </cell>
          <cell r="C703" t="str">
            <v>CIN</v>
          </cell>
          <cell r="D703" t="str">
            <v>29378</v>
          </cell>
          <cell r="E703" t="str">
            <v>ALMTF;1;GFPBK;1;Stock FP au 31/1</v>
          </cell>
          <cell r="F703">
            <v>35430</v>
          </cell>
          <cell r="G703">
            <v>35432</v>
          </cell>
          <cell r="H703">
            <v>40182</v>
          </cell>
          <cell r="I703" t="str">
            <v>EUR</v>
          </cell>
          <cell r="J703">
            <v>48631236.5</v>
          </cell>
          <cell r="K703">
            <v>6.85</v>
          </cell>
          <cell r="L703" t="str">
            <v>P</v>
          </cell>
          <cell r="M703">
            <v>39815</v>
          </cell>
          <cell r="N703">
            <v>40182</v>
          </cell>
          <cell r="O703">
            <v>48631236.5</v>
          </cell>
        </row>
        <row r="704">
          <cell r="A704" t="str">
            <v>GFPBK</v>
          </cell>
          <cell r="B704">
            <v>1</v>
          </cell>
          <cell r="C704" t="str">
            <v>CIN</v>
          </cell>
          <cell r="D704" t="str">
            <v>29380</v>
          </cell>
          <cell r="E704" t="str">
            <v>ALMTF;1;GFPBK;1;Stock FP au 31/1</v>
          </cell>
          <cell r="F704">
            <v>35430</v>
          </cell>
          <cell r="G704">
            <v>35432</v>
          </cell>
          <cell r="H704">
            <v>40634</v>
          </cell>
          <cell r="I704" t="str">
            <v>EUR</v>
          </cell>
          <cell r="J704">
            <v>48631236.5</v>
          </cell>
          <cell r="K704">
            <v>6.85</v>
          </cell>
          <cell r="L704" t="str">
            <v>P</v>
          </cell>
          <cell r="M704">
            <v>35432</v>
          </cell>
          <cell r="N704">
            <v>35521</v>
          </cell>
          <cell r="O704">
            <v>48631236.5</v>
          </cell>
        </row>
        <row r="705">
          <cell r="A705" t="str">
            <v>GFPBK</v>
          </cell>
          <cell r="B705">
            <v>1</v>
          </cell>
          <cell r="C705" t="str">
            <v>CIN</v>
          </cell>
          <cell r="D705" t="str">
            <v>29380</v>
          </cell>
          <cell r="E705" t="str">
            <v>ALMTF;1;GFPBK;1;Stock FP au 31/1</v>
          </cell>
          <cell r="F705">
            <v>35430</v>
          </cell>
          <cell r="G705">
            <v>35432</v>
          </cell>
          <cell r="H705">
            <v>40634</v>
          </cell>
          <cell r="I705" t="str">
            <v>EUR</v>
          </cell>
          <cell r="J705">
            <v>48631236.5</v>
          </cell>
          <cell r="K705">
            <v>6.85</v>
          </cell>
          <cell r="L705" t="str">
            <v>P</v>
          </cell>
          <cell r="M705">
            <v>35521</v>
          </cell>
          <cell r="N705">
            <v>35886</v>
          </cell>
          <cell r="O705">
            <v>48631236.5</v>
          </cell>
        </row>
        <row r="706">
          <cell r="A706" t="str">
            <v>GFPBK</v>
          </cell>
          <cell r="B706">
            <v>1</v>
          </cell>
          <cell r="C706" t="str">
            <v>CIN</v>
          </cell>
          <cell r="D706" t="str">
            <v>29380</v>
          </cell>
          <cell r="E706" t="str">
            <v>ALMTF;1;GFPBK;1;Stock FP au 31/1</v>
          </cell>
          <cell r="F706">
            <v>35430</v>
          </cell>
          <cell r="G706">
            <v>35432</v>
          </cell>
          <cell r="H706">
            <v>40634</v>
          </cell>
          <cell r="I706" t="str">
            <v>EUR</v>
          </cell>
          <cell r="J706">
            <v>48631236.5</v>
          </cell>
          <cell r="K706">
            <v>6.85</v>
          </cell>
          <cell r="L706" t="str">
            <v>P</v>
          </cell>
          <cell r="M706">
            <v>35886</v>
          </cell>
          <cell r="N706">
            <v>36251</v>
          </cell>
          <cell r="O706">
            <v>48631236.5</v>
          </cell>
        </row>
        <row r="707">
          <cell r="A707" t="str">
            <v>GFPBK</v>
          </cell>
          <cell r="B707">
            <v>1</v>
          </cell>
          <cell r="C707" t="str">
            <v>CIN</v>
          </cell>
          <cell r="D707" t="str">
            <v>29380</v>
          </cell>
          <cell r="E707" t="str">
            <v>ALMTF;1;GFPBK;1;Stock FP au 31/1</v>
          </cell>
          <cell r="F707">
            <v>35430</v>
          </cell>
          <cell r="G707">
            <v>35432</v>
          </cell>
          <cell r="H707">
            <v>40634</v>
          </cell>
          <cell r="I707" t="str">
            <v>EUR</v>
          </cell>
          <cell r="J707">
            <v>48631236.5</v>
          </cell>
          <cell r="K707">
            <v>6.85</v>
          </cell>
          <cell r="L707" t="str">
            <v>P</v>
          </cell>
          <cell r="M707">
            <v>36251</v>
          </cell>
          <cell r="N707">
            <v>36619</v>
          </cell>
          <cell r="O707">
            <v>48631236.5</v>
          </cell>
        </row>
        <row r="708">
          <cell r="A708" t="str">
            <v>GFPBK</v>
          </cell>
          <cell r="B708">
            <v>1</v>
          </cell>
          <cell r="C708" t="str">
            <v>CIN</v>
          </cell>
          <cell r="D708" t="str">
            <v>29380</v>
          </cell>
          <cell r="E708" t="str">
            <v>ALMTF;1;GFPBK;1;Stock FP au 31/1</v>
          </cell>
          <cell r="F708">
            <v>35430</v>
          </cell>
          <cell r="G708">
            <v>35432</v>
          </cell>
          <cell r="H708">
            <v>40634</v>
          </cell>
          <cell r="I708" t="str">
            <v>EUR</v>
          </cell>
          <cell r="J708">
            <v>48631236.5</v>
          </cell>
          <cell r="K708">
            <v>6.85</v>
          </cell>
          <cell r="L708" t="str">
            <v>P</v>
          </cell>
          <cell r="M708">
            <v>36619</v>
          </cell>
          <cell r="N708">
            <v>36983</v>
          </cell>
          <cell r="O708">
            <v>48631236.5</v>
          </cell>
        </row>
        <row r="709">
          <cell r="A709" t="str">
            <v>GFPBK</v>
          </cell>
          <cell r="B709">
            <v>1</v>
          </cell>
          <cell r="C709" t="str">
            <v>CIN</v>
          </cell>
          <cell r="D709" t="str">
            <v>29380</v>
          </cell>
          <cell r="E709" t="str">
            <v>ALMTF;1;GFPBK;1;Stock FP au 31/1</v>
          </cell>
          <cell r="F709">
            <v>35430</v>
          </cell>
          <cell r="G709">
            <v>35432</v>
          </cell>
          <cell r="H709">
            <v>40634</v>
          </cell>
          <cell r="I709" t="str">
            <v>EUR</v>
          </cell>
          <cell r="J709">
            <v>48631236.5</v>
          </cell>
          <cell r="K709">
            <v>6.85</v>
          </cell>
          <cell r="L709" t="str">
            <v>P</v>
          </cell>
          <cell r="M709">
            <v>36983</v>
          </cell>
          <cell r="N709">
            <v>37347</v>
          </cell>
          <cell r="O709">
            <v>48631236.5</v>
          </cell>
        </row>
        <row r="710">
          <cell r="A710" t="str">
            <v>GFPBK</v>
          </cell>
          <cell r="B710">
            <v>1</v>
          </cell>
          <cell r="C710" t="str">
            <v>CIN</v>
          </cell>
          <cell r="D710" t="str">
            <v>29380</v>
          </cell>
          <cell r="E710" t="str">
            <v>ALMTF;1;GFPBK;1;Stock FP au 31/1</v>
          </cell>
          <cell r="F710">
            <v>35430</v>
          </cell>
          <cell r="G710">
            <v>35432</v>
          </cell>
          <cell r="H710">
            <v>40634</v>
          </cell>
          <cell r="I710" t="str">
            <v>EUR</v>
          </cell>
          <cell r="J710">
            <v>48631236.5</v>
          </cell>
          <cell r="K710">
            <v>6.85</v>
          </cell>
          <cell r="L710" t="str">
            <v>P</v>
          </cell>
          <cell r="M710">
            <v>37347</v>
          </cell>
          <cell r="N710">
            <v>37712</v>
          </cell>
          <cell r="O710">
            <v>48631236.5</v>
          </cell>
        </row>
        <row r="711">
          <cell r="A711" t="str">
            <v>GFPBK</v>
          </cell>
          <cell r="B711">
            <v>1</v>
          </cell>
          <cell r="C711" t="str">
            <v>CIN</v>
          </cell>
          <cell r="D711" t="str">
            <v>29380</v>
          </cell>
          <cell r="E711" t="str">
            <v>ALMTF;1;GFPBK;1;Stock FP au 31/1</v>
          </cell>
          <cell r="F711">
            <v>35430</v>
          </cell>
          <cell r="G711">
            <v>35432</v>
          </cell>
          <cell r="H711">
            <v>40634</v>
          </cell>
          <cell r="I711" t="str">
            <v>EUR</v>
          </cell>
          <cell r="J711">
            <v>48631236.5</v>
          </cell>
          <cell r="K711">
            <v>6.85</v>
          </cell>
          <cell r="L711" t="str">
            <v>P</v>
          </cell>
          <cell r="M711">
            <v>37712</v>
          </cell>
          <cell r="N711">
            <v>38078</v>
          </cell>
          <cell r="O711">
            <v>48631236.5</v>
          </cell>
        </row>
        <row r="712">
          <cell r="A712" t="str">
            <v>GFPBK</v>
          </cell>
          <cell r="B712">
            <v>1</v>
          </cell>
          <cell r="C712" t="str">
            <v>CIN</v>
          </cell>
          <cell r="D712" t="str">
            <v>29380</v>
          </cell>
          <cell r="E712" t="str">
            <v>ALMTF;1;GFPBK;1;Stock FP au 31/1</v>
          </cell>
          <cell r="F712">
            <v>35430</v>
          </cell>
          <cell r="G712">
            <v>35432</v>
          </cell>
          <cell r="H712">
            <v>40634</v>
          </cell>
          <cell r="I712" t="str">
            <v>EUR</v>
          </cell>
          <cell r="J712">
            <v>48631236.5</v>
          </cell>
          <cell r="K712">
            <v>6.85</v>
          </cell>
          <cell r="L712" t="str">
            <v>P</v>
          </cell>
          <cell r="M712">
            <v>38078</v>
          </cell>
          <cell r="N712">
            <v>38443</v>
          </cell>
          <cell r="O712">
            <v>48631236.5</v>
          </cell>
        </row>
        <row r="713">
          <cell r="A713" t="str">
            <v>GFPBK</v>
          </cell>
          <cell r="B713">
            <v>1</v>
          </cell>
          <cell r="C713" t="str">
            <v>CIN</v>
          </cell>
          <cell r="D713" t="str">
            <v>29380</v>
          </cell>
          <cell r="E713" t="str">
            <v>ALMTF;1;GFPBK;1;Stock FP au 31/1</v>
          </cell>
          <cell r="F713">
            <v>35430</v>
          </cell>
          <cell r="G713">
            <v>35432</v>
          </cell>
          <cell r="H713">
            <v>40634</v>
          </cell>
          <cell r="I713" t="str">
            <v>EUR</v>
          </cell>
          <cell r="J713">
            <v>48631236.5</v>
          </cell>
          <cell r="K713">
            <v>6.85</v>
          </cell>
          <cell r="L713" t="str">
            <v>P</v>
          </cell>
          <cell r="M713">
            <v>38443</v>
          </cell>
          <cell r="N713">
            <v>38810</v>
          </cell>
          <cell r="O713">
            <v>48631236.5</v>
          </cell>
        </row>
        <row r="714">
          <cell r="A714" t="str">
            <v>GFPBK</v>
          </cell>
          <cell r="B714">
            <v>1</v>
          </cell>
          <cell r="C714" t="str">
            <v>CIN</v>
          </cell>
          <cell r="D714" t="str">
            <v>29380</v>
          </cell>
          <cell r="E714" t="str">
            <v>ALMTF;1;GFPBK;1;Stock FP au 31/1</v>
          </cell>
          <cell r="F714">
            <v>35430</v>
          </cell>
          <cell r="G714">
            <v>35432</v>
          </cell>
          <cell r="H714">
            <v>40634</v>
          </cell>
          <cell r="I714" t="str">
            <v>EUR</v>
          </cell>
          <cell r="J714">
            <v>48631236.5</v>
          </cell>
          <cell r="K714">
            <v>6.85</v>
          </cell>
          <cell r="L714" t="str">
            <v>P</v>
          </cell>
          <cell r="M714">
            <v>38810</v>
          </cell>
          <cell r="N714">
            <v>39174</v>
          </cell>
          <cell r="O714">
            <v>48631236.5</v>
          </cell>
        </row>
        <row r="715">
          <cell r="A715" t="str">
            <v>GFPBK</v>
          </cell>
          <cell r="B715">
            <v>1</v>
          </cell>
          <cell r="C715" t="str">
            <v>CIN</v>
          </cell>
          <cell r="D715" t="str">
            <v>29380</v>
          </cell>
          <cell r="E715" t="str">
            <v>ALMTF;1;GFPBK;1;Stock FP au 31/1</v>
          </cell>
          <cell r="F715">
            <v>35430</v>
          </cell>
          <cell r="G715">
            <v>35432</v>
          </cell>
          <cell r="H715">
            <v>40634</v>
          </cell>
          <cell r="I715" t="str">
            <v>EUR</v>
          </cell>
          <cell r="J715">
            <v>48631236.5</v>
          </cell>
          <cell r="K715">
            <v>6.85</v>
          </cell>
          <cell r="L715" t="str">
            <v>P</v>
          </cell>
          <cell r="M715">
            <v>39174</v>
          </cell>
          <cell r="N715">
            <v>39539</v>
          </cell>
          <cell r="O715">
            <v>48631236.5</v>
          </cell>
        </row>
        <row r="716">
          <cell r="A716" t="str">
            <v>GFPBK</v>
          </cell>
          <cell r="B716">
            <v>1</v>
          </cell>
          <cell r="C716" t="str">
            <v>CIN</v>
          </cell>
          <cell r="D716" t="str">
            <v>29380</v>
          </cell>
          <cell r="E716" t="str">
            <v>ALMTF;1;GFPBK;1;Stock FP au 31/1</v>
          </cell>
          <cell r="F716">
            <v>35430</v>
          </cell>
          <cell r="G716">
            <v>35432</v>
          </cell>
          <cell r="H716">
            <v>40634</v>
          </cell>
          <cell r="I716" t="str">
            <v>EUR</v>
          </cell>
          <cell r="J716">
            <v>48631236.5</v>
          </cell>
          <cell r="K716">
            <v>6.85</v>
          </cell>
          <cell r="L716" t="str">
            <v>P</v>
          </cell>
          <cell r="M716">
            <v>39539</v>
          </cell>
          <cell r="N716">
            <v>39904</v>
          </cell>
          <cell r="O716">
            <v>48631236.5</v>
          </cell>
        </row>
        <row r="717">
          <cell r="A717" t="str">
            <v>GFPBK</v>
          </cell>
          <cell r="B717">
            <v>1</v>
          </cell>
          <cell r="C717" t="str">
            <v>CIN</v>
          </cell>
          <cell r="D717" t="str">
            <v>29380</v>
          </cell>
          <cell r="E717" t="str">
            <v>ALMTF;1;GFPBK;1;Stock FP au 31/1</v>
          </cell>
          <cell r="F717">
            <v>35430</v>
          </cell>
          <cell r="G717">
            <v>35432</v>
          </cell>
          <cell r="H717">
            <v>40634</v>
          </cell>
          <cell r="I717" t="str">
            <v>EUR</v>
          </cell>
          <cell r="J717">
            <v>48631236.5</v>
          </cell>
          <cell r="K717">
            <v>6.85</v>
          </cell>
          <cell r="L717" t="str">
            <v>P</v>
          </cell>
          <cell r="M717">
            <v>39904</v>
          </cell>
          <cell r="N717">
            <v>40269</v>
          </cell>
          <cell r="O717">
            <v>48631236.5</v>
          </cell>
        </row>
        <row r="718">
          <cell r="A718" t="str">
            <v>GFPBK</v>
          </cell>
          <cell r="B718">
            <v>1</v>
          </cell>
          <cell r="C718" t="str">
            <v>CIN</v>
          </cell>
          <cell r="D718" t="str">
            <v>29380</v>
          </cell>
          <cell r="E718" t="str">
            <v>ALMTF;1;GFPBK;1;Stock FP au 31/1</v>
          </cell>
          <cell r="F718">
            <v>35430</v>
          </cell>
          <cell r="G718">
            <v>35432</v>
          </cell>
          <cell r="H718">
            <v>40634</v>
          </cell>
          <cell r="I718" t="str">
            <v>EUR</v>
          </cell>
          <cell r="J718">
            <v>48631236.5</v>
          </cell>
          <cell r="K718">
            <v>6.85</v>
          </cell>
          <cell r="L718" t="str">
            <v>P</v>
          </cell>
          <cell r="M718">
            <v>40269</v>
          </cell>
          <cell r="N718">
            <v>40634</v>
          </cell>
          <cell r="O718">
            <v>48631236.5</v>
          </cell>
        </row>
        <row r="719">
          <cell r="A719" t="str">
            <v>GFPBK</v>
          </cell>
          <cell r="B719">
            <v>1</v>
          </cell>
          <cell r="C719" t="str">
            <v>CIN</v>
          </cell>
          <cell r="D719" t="str">
            <v>29382</v>
          </cell>
          <cell r="E719" t="str">
            <v>ALMTF;1;GFPBK;1;Stock FP au 31/1</v>
          </cell>
          <cell r="F719">
            <v>35430</v>
          </cell>
          <cell r="G719">
            <v>35432</v>
          </cell>
          <cell r="H719">
            <v>40360</v>
          </cell>
          <cell r="I719" t="str">
            <v>EUR</v>
          </cell>
          <cell r="J719">
            <v>48631236.5</v>
          </cell>
          <cell r="K719">
            <v>6.85</v>
          </cell>
          <cell r="L719" t="str">
            <v>P</v>
          </cell>
          <cell r="M719">
            <v>35432</v>
          </cell>
          <cell r="N719">
            <v>35612</v>
          </cell>
          <cell r="O719">
            <v>48631236.5</v>
          </cell>
        </row>
        <row r="720">
          <cell r="A720" t="str">
            <v>GFPBK</v>
          </cell>
          <cell r="B720">
            <v>1</v>
          </cell>
          <cell r="C720" t="str">
            <v>CIN</v>
          </cell>
          <cell r="D720" t="str">
            <v>29382</v>
          </cell>
          <cell r="E720" t="str">
            <v>ALMTF;1;GFPBK;1;Stock FP au 31/1</v>
          </cell>
          <cell r="F720">
            <v>35430</v>
          </cell>
          <cell r="G720">
            <v>35432</v>
          </cell>
          <cell r="H720">
            <v>40360</v>
          </cell>
          <cell r="I720" t="str">
            <v>EUR</v>
          </cell>
          <cell r="J720">
            <v>48631236.5</v>
          </cell>
          <cell r="K720">
            <v>6.85</v>
          </cell>
          <cell r="L720" t="str">
            <v>P</v>
          </cell>
          <cell r="M720">
            <v>35612</v>
          </cell>
          <cell r="N720">
            <v>35977</v>
          </cell>
          <cell r="O720">
            <v>48631236.5</v>
          </cell>
        </row>
        <row r="721">
          <cell r="A721" t="str">
            <v>GFPBK</v>
          </cell>
          <cell r="B721">
            <v>1</v>
          </cell>
          <cell r="C721" t="str">
            <v>CIN</v>
          </cell>
          <cell r="D721" t="str">
            <v>29382</v>
          </cell>
          <cell r="E721" t="str">
            <v>ALMTF;1;GFPBK;1;Stock FP au 31/1</v>
          </cell>
          <cell r="F721">
            <v>35430</v>
          </cell>
          <cell r="G721">
            <v>35432</v>
          </cell>
          <cell r="H721">
            <v>40360</v>
          </cell>
          <cell r="I721" t="str">
            <v>EUR</v>
          </cell>
          <cell r="J721">
            <v>48631236.5</v>
          </cell>
          <cell r="K721">
            <v>6.85</v>
          </cell>
          <cell r="L721" t="str">
            <v>P</v>
          </cell>
          <cell r="M721">
            <v>35977</v>
          </cell>
          <cell r="N721">
            <v>36342</v>
          </cell>
          <cell r="O721">
            <v>48631236.5</v>
          </cell>
        </row>
        <row r="722">
          <cell r="A722" t="str">
            <v>GFPBK</v>
          </cell>
          <cell r="B722">
            <v>1</v>
          </cell>
          <cell r="C722" t="str">
            <v>CIN</v>
          </cell>
          <cell r="D722" t="str">
            <v>29382</v>
          </cell>
          <cell r="E722" t="str">
            <v>ALMTF;1;GFPBK;1;Stock FP au 31/1</v>
          </cell>
          <cell r="F722">
            <v>35430</v>
          </cell>
          <cell r="G722">
            <v>35432</v>
          </cell>
          <cell r="H722">
            <v>40360</v>
          </cell>
          <cell r="I722" t="str">
            <v>EUR</v>
          </cell>
          <cell r="J722">
            <v>48631236.5</v>
          </cell>
          <cell r="K722">
            <v>6.85</v>
          </cell>
          <cell r="L722" t="str">
            <v>P</v>
          </cell>
          <cell r="M722">
            <v>36342</v>
          </cell>
          <cell r="N722">
            <v>36710</v>
          </cell>
          <cell r="O722">
            <v>48631236.5</v>
          </cell>
        </row>
        <row r="723">
          <cell r="A723" t="str">
            <v>GFPBK</v>
          </cell>
          <cell r="B723">
            <v>1</v>
          </cell>
          <cell r="C723" t="str">
            <v>CIN</v>
          </cell>
          <cell r="D723" t="str">
            <v>29382</v>
          </cell>
          <cell r="E723" t="str">
            <v>ALMTF;1;GFPBK;1;Stock FP au 31/1</v>
          </cell>
          <cell r="F723">
            <v>35430</v>
          </cell>
          <cell r="G723">
            <v>35432</v>
          </cell>
          <cell r="H723">
            <v>40360</v>
          </cell>
          <cell r="I723" t="str">
            <v>EUR</v>
          </cell>
          <cell r="J723">
            <v>48631236.5</v>
          </cell>
          <cell r="K723">
            <v>6.85</v>
          </cell>
          <cell r="L723" t="str">
            <v>P</v>
          </cell>
          <cell r="M723">
            <v>36710</v>
          </cell>
          <cell r="N723">
            <v>37074</v>
          </cell>
          <cell r="O723">
            <v>48631236.5</v>
          </cell>
        </row>
        <row r="724">
          <cell r="A724" t="str">
            <v>GFPBK</v>
          </cell>
          <cell r="B724">
            <v>1</v>
          </cell>
          <cell r="C724" t="str">
            <v>CIN</v>
          </cell>
          <cell r="D724" t="str">
            <v>29382</v>
          </cell>
          <cell r="E724" t="str">
            <v>ALMTF;1;GFPBK;1;Stock FP au 31/1</v>
          </cell>
          <cell r="F724">
            <v>35430</v>
          </cell>
          <cell r="G724">
            <v>35432</v>
          </cell>
          <cell r="H724">
            <v>40360</v>
          </cell>
          <cell r="I724" t="str">
            <v>EUR</v>
          </cell>
          <cell r="J724">
            <v>48631236.5</v>
          </cell>
          <cell r="K724">
            <v>6.85</v>
          </cell>
          <cell r="L724" t="str">
            <v>P</v>
          </cell>
          <cell r="M724">
            <v>37074</v>
          </cell>
          <cell r="N724">
            <v>37438</v>
          </cell>
          <cell r="O724">
            <v>48631236.5</v>
          </cell>
        </row>
        <row r="725">
          <cell r="A725" t="str">
            <v>GFPBK</v>
          </cell>
          <cell r="B725">
            <v>1</v>
          </cell>
          <cell r="C725" t="str">
            <v>CIN</v>
          </cell>
          <cell r="D725" t="str">
            <v>29382</v>
          </cell>
          <cell r="E725" t="str">
            <v>ALMTF;1;GFPBK;1;Stock FP au 31/1</v>
          </cell>
          <cell r="F725">
            <v>35430</v>
          </cell>
          <cell r="G725">
            <v>35432</v>
          </cell>
          <cell r="H725">
            <v>40360</v>
          </cell>
          <cell r="I725" t="str">
            <v>EUR</v>
          </cell>
          <cell r="J725">
            <v>48631236.5</v>
          </cell>
          <cell r="K725">
            <v>6.85</v>
          </cell>
          <cell r="L725" t="str">
            <v>P</v>
          </cell>
          <cell r="M725">
            <v>37438</v>
          </cell>
          <cell r="N725">
            <v>37803</v>
          </cell>
          <cell r="O725">
            <v>48631236.5</v>
          </cell>
        </row>
        <row r="726">
          <cell r="A726" t="str">
            <v>GFPBK</v>
          </cell>
          <cell r="B726">
            <v>1</v>
          </cell>
          <cell r="C726" t="str">
            <v>CIN</v>
          </cell>
          <cell r="D726" t="str">
            <v>29382</v>
          </cell>
          <cell r="E726" t="str">
            <v>ALMTF;1;GFPBK;1;Stock FP au 31/1</v>
          </cell>
          <cell r="F726">
            <v>35430</v>
          </cell>
          <cell r="G726">
            <v>35432</v>
          </cell>
          <cell r="H726">
            <v>40360</v>
          </cell>
          <cell r="I726" t="str">
            <v>EUR</v>
          </cell>
          <cell r="J726">
            <v>48631236.5</v>
          </cell>
          <cell r="K726">
            <v>6.85</v>
          </cell>
          <cell r="L726" t="str">
            <v>P</v>
          </cell>
          <cell r="M726">
            <v>37803</v>
          </cell>
          <cell r="N726">
            <v>38169</v>
          </cell>
          <cell r="O726">
            <v>48631236.5</v>
          </cell>
        </row>
        <row r="727">
          <cell r="A727" t="str">
            <v>GFPBK</v>
          </cell>
          <cell r="B727">
            <v>1</v>
          </cell>
          <cell r="C727" t="str">
            <v>CIN</v>
          </cell>
          <cell r="D727" t="str">
            <v>29382</v>
          </cell>
          <cell r="E727" t="str">
            <v>ALMTF;1;GFPBK;1;Stock FP au 31/1</v>
          </cell>
          <cell r="F727">
            <v>35430</v>
          </cell>
          <cell r="G727">
            <v>35432</v>
          </cell>
          <cell r="H727">
            <v>40360</v>
          </cell>
          <cell r="I727" t="str">
            <v>EUR</v>
          </cell>
          <cell r="J727">
            <v>48631236.5</v>
          </cell>
          <cell r="K727">
            <v>6.85</v>
          </cell>
          <cell r="L727" t="str">
            <v>P</v>
          </cell>
          <cell r="M727">
            <v>38169</v>
          </cell>
          <cell r="N727">
            <v>38534</v>
          </cell>
          <cell r="O727">
            <v>48631236.5</v>
          </cell>
        </row>
        <row r="728">
          <cell r="A728" t="str">
            <v>GFPBK</v>
          </cell>
          <cell r="B728">
            <v>1</v>
          </cell>
          <cell r="C728" t="str">
            <v>CIN</v>
          </cell>
          <cell r="D728" t="str">
            <v>29382</v>
          </cell>
          <cell r="E728" t="str">
            <v>ALMTF;1;GFPBK;1;Stock FP au 31/1</v>
          </cell>
          <cell r="F728">
            <v>35430</v>
          </cell>
          <cell r="G728">
            <v>35432</v>
          </cell>
          <cell r="H728">
            <v>40360</v>
          </cell>
          <cell r="I728" t="str">
            <v>EUR</v>
          </cell>
          <cell r="J728">
            <v>48631236.5</v>
          </cell>
          <cell r="K728">
            <v>6.85</v>
          </cell>
          <cell r="L728" t="str">
            <v>P</v>
          </cell>
          <cell r="M728">
            <v>38534</v>
          </cell>
          <cell r="N728">
            <v>38901</v>
          </cell>
          <cell r="O728">
            <v>48631236.5</v>
          </cell>
        </row>
        <row r="729">
          <cell r="A729" t="str">
            <v>GFPBK</v>
          </cell>
          <cell r="B729">
            <v>1</v>
          </cell>
          <cell r="C729" t="str">
            <v>CIN</v>
          </cell>
          <cell r="D729" t="str">
            <v>29382</v>
          </cell>
          <cell r="E729" t="str">
            <v>ALMTF;1;GFPBK;1;Stock FP au 31/1</v>
          </cell>
          <cell r="F729">
            <v>35430</v>
          </cell>
          <cell r="G729">
            <v>35432</v>
          </cell>
          <cell r="H729">
            <v>40360</v>
          </cell>
          <cell r="I729" t="str">
            <v>EUR</v>
          </cell>
          <cell r="J729">
            <v>48631236.5</v>
          </cell>
          <cell r="K729">
            <v>6.85</v>
          </cell>
          <cell r="L729" t="str">
            <v>P</v>
          </cell>
          <cell r="M729">
            <v>38901</v>
          </cell>
          <cell r="N729">
            <v>39265</v>
          </cell>
          <cell r="O729">
            <v>48631236.5</v>
          </cell>
        </row>
        <row r="730">
          <cell r="A730" t="str">
            <v>GFPBK</v>
          </cell>
          <cell r="B730">
            <v>1</v>
          </cell>
          <cell r="C730" t="str">
            <v>CIN</v>
          </cell>
          <cell r="D730" t="str">
            <v>29382</v>
          </cell>
          <cell r="E730" t="str">
            <v>ALMTF;1;GFPBK;1;Stock FP au 31/1</v>
          </cell>
          <cell r="F730">
            <v>35430</v>
          </cell>
          <cell r="G730">
            <v>35432</v>
          </cell>
          <cell r="H730">
            <v>40360</v>
          </cell>
          <cell r="I730" t="str">
            <v>EUR</v>
          </cell>
          <cell r="J730">
            <v>48631236.5</v>
          </cell>
          <cell r="K730">
            <v>6.85</v>
          </cell>
          <cell r="L730" t="str">
            <v>P</v>
          </cell>
          <cell r="M730">
            <v>39265</v>
          </cell>
          <cell r="N730">
            <v>39630</v>
          </cell>
          <cell r="O730">
            <v>48631236.5</v>
          </cell>
        </row>
        <row r="731">
          <cell r="A731" t="str">
            <v>GFPBK</v>
          </cell>
          <cell r="B731">
            <v>1</v>
          </cell>
          <cell r="C731" t="str">
            <v>CIN</v>
          </cell>
          <cell r="D731" t="str">
            <v>29382</v>
          </cell>
          <cell r="E731" t="str">
            <v>ALMTF;1;GFPBK;1;Stock FP au 31/1</v>
          </cell>
          <cell r="F731">
            <v>35430</v>
          </cell>
          <cell r="G731">
            <v>35432</v>
          </cell>
          <cell r="H731">
            <v>40360</v>
          </cell>
          <cell r="I731" t="str">
            <v>EUR</v>
          </cell>
          <cell r="J731">
            <v>48631236.5</v>
          </cell>
          <cell r="K731">
            <v>6.85</v>
          </cell>
          <cell r="L731" t="str">
            <v>P</v>
          </cell>
          <cell r="M731">
            <v>39630</v>
          </cell>
          <cell r="N731">
            <v>39995</v>
          </cell>
          <cell r="O731">
            <v>48631236.5</v>
          </cell>
        </row>
        <row r="732">
          <cell r="A732" t="str">
            <v>GFPBK</v>
          </cell>
          <cell r="B732">
            <v>1</v>
          </cell>
          <cell r="C732" t="str">
            <v>CIN</v>
          </cell>
          <cell r="D732" t="str">
            <v>29382</v>
          </cell>
          <cell r="E732" t="str">
            <v>ALMTF;1;GFPBK;1;Stock FP au 31/1</v>
          </cell>
          <cell r="F732">
            <v>35430</v>
          </cell>
          <cell r="G732">
            <v>35432</v>
          </cell>
          <cell r="H732">
            <v>40360</v>
          </cell>
          <cell r="I732" t="str">
            <v>EUR</v>
          </cell>
          <cell r="J732">
            <v>48631236.5</v>
          </cell>
          <cell r="K732">
            <v>6.85</v>
          </cell>
          <cell r="L732" t="str">
            <v>P</v>
          </cell>
          <cell r="M732">
            <v>39995</v>
          </cell>
          <cell r="N732">
            <v>40360</v>
          </cell>
          <cell r="O732">
            <v>48631236.5</v>
          </cell>
        </row>
        <row r="733">
          <cell r="A733" t="str">
            <v>GFPBK</v>
          </cell>
          <cell r="B733">
            <v>1</v>
          </cell>
          <cell r="C733" t="str">
            <v>CIN</v>
          </cell>
          <cell r="D733" t="str">
            <v>29384</v>
          </cell>
          <cell r="E733" t="str">
            <v>ALMTF;1;GFPBK;1;Stock FP au 31/1</v>
          </cell>
          <cell r="F733">
            <v>35430</v>
          </cell>
          <cell r="G733">
            <v>35432</v>
          </cell>
          <cell r="H733">
            <v>40819</v>
          </cell>
          <cell r="I733" t="str">
            <v>EUR</v>
          </cell>
          <cell r="J733">
            <v>48631236.5</v>
          </cell>
          <cell r="K733">
            <v>6.85</v>
          </cell>
          <cell r="L733" t="str">
            <v>P</v>
          </cell>
          <cell r="M733">
            <v>35432</v>
          </cell>
          <cell r="N733">
            <v>35704</v>
          </cell>
          <cell r="O733">
            <v>48631236.5</v>
          </cell>
        </row>
        <row r="734">
          <cell r="A734" t="str">
            <v>GFPBK</v>
          </cell>
          <cell r="B734">
            <v>1</v>
          </cell>
          <cell r="C734" t="str">
            <v>CIN</v>
          </cell>
          <cell r="D734" t="str">
            <v>29384</v>
          </cell>
          <cell r="E734" t="str">
            <v>ALMTF;1;GFPBK;1;Stock FP au 31/1</v>
          </cell>
          <cell r="F734">
            <v>35430</v>
          </cell>
          <cell r="G734">
            <v>35432</v>
          </cell>
          <cell r="H734">
            <v>40819</v>
          </cell>
          <cell r="I734" t="str">
            <v>EUR</v>
          </cell>
          <cell r="J734">
            <v>48631236.5</v>
          </cell>
          <cell r="K734">
            <v>6.85</v>
          </cell>
          <cell r="L734" t="str">
            <v>P</v>
          </cell>
          <cell r="M734">
            <v>35704</v>
          </cell>
          <cell r="N734">
            <v>36069</v>
          </cell>
          <cell r="O734">
            <v>48631236.5</v>
          </cell>
        </row>
        <row r="735">
          <cell r="A735" t="str">
            <v>GFPBK</v>
          </cell>
          <cell r="B735">
            <v>1</v>
          </cell>
          <cell r="C735" t="str">
            <v>CIN</v>
          </cell>
          <cell r="D735" t="str">
            <v>29384</v>
          </cell>
          <cell r="E735" t="str">
            <v>ALMTF;1;GFPBK;1;Stock FP au 31/1</v>
          </cell>
          <cell r="F735">
            <v>35430</v>
          </cell>
          <cell r="G735">
            <v>35432</v>
          </cell>
          <cell r="H735">
            <v>40819</v>
          </cell>
          <cell r="I735" t="str">
            <v>EUR</v>
          </cell>
          <cell r="J735">
            <v>48631236.5</v>
          </cell>
          <cell r="K735">
            <v>6.85</v>
          </cell>
          <cell r="L735" t="str">
            <v>P</v>
          </cell>
          <cell r="M735">
            <v>36069</v>
          </cell>
          <cell r="N735">
            <v>36434</v>
          </cell>
          <cell r="O735">
            <v>48631236.5</v>
          </cell>
        </row>
        <row r="736">
          <cell r="A736" t="str">
            <v>GFPBK</v>
          </cell>
          <cell r="B736">
            <v>1</v>
          </cell>
          <cell r="C736" t="str">
            <v>CIN</v>
          </cell>
          <cell r="D736" t="str">
            <v>29384</v>
          </cell>
          <cell r="E736" t="str">
            <v>ALMTF;1;GFPBK;1;Stock FP au 31/1</v>
          </cell>
          <cell r="F736">
            <v>35430</v>
          </cell>
          <cell r="G736">
            <v>35432</v>
          </cell>
          <cell r="H736">
            <v>40819</v>
          </cell>
          <cell r="I736" t="str">
            <v>EUR</v>
          </cell>
          <cell r="J736">
            <v>48631236.5</v>
          </cell>
          <cell r="K736">
            <v>6.85</v>
          </cell>
          <cell r="L736" t="str">
            <v>P</v>
          </cell>
          <cell r="M736">
            <v>36434</v>
          </cell>
          <cell r="N736">
            <v>36801</v>
          </cell>
          <cell r="O736">
            <v>48631236.5</v>
          </cell>
        </row>
        <row r="737">
          <cell r="A737" t="str">
            <v>GFPBK</v>
          </cell>
          <cell r="B737">
            <v>1</v>
          </cell>
          <cell r="C737" t="str">
            <v>CIN</v>
          </cell>
          <cell r="D737" t="str">
            <v>29384</v>
          </cell>
          <cell r="E737" t="str">
            <v>ALMTF;1;GFPBK;1;Stock FP au 31/1</v>
          </cell>
          <cell r="F737">
            <v>35430</v>
          </cell>
          <cell r="G737">
            <v>35432</v>
          </cell>
          <cell r="H737">
            <v>40819</v>
          </cell>
          <cell r="I737" t="str">
            <v>EUR</v>
          </cell>
          <cell r="J737">
            <v>48631236.5</v>
          </cell>
          <cell r="K737">
            <v>6.85</v>
          </cell>
          <cell r="L737" t="str">
            <v>P</v>
          </cell>
          <cell r="M737">
            <v>36801</v>
          </cell>
          <cell r="N737">
            <v>37165</v>
          </cell>
          <cell r="O737">
            <v>48631236.5</v>
          </cell>
        </row>
        <row r="738">
          <cell r="A738" t="str">
            <v>GFPBK</v>
          </cell>
          <cell r="B738">
            <v>1</v>
          </cell>
          <cell r="C738" t="str">
            <v>CIN</v>
          </cell>
          <cell r="D738" t="str">
            <v>29384</v>
          </cell>
          <cell r="E738" t="str">
            <v>ALMTF;1;GFPBK;1;Stock FP au 31/1</v>
          </cell>
          <cell r="F738">
            <v>35430</v>
          </cell>
          <cell r="G738">
            <v>35432</v>
          </cell>
          <cell r="H738">
            <v>40819</v>
          </cell>
          <cell r="I738" t="str">
            <v>EUR</v>
          </cell>
          <cell r="J738">
            <v>48631236.5</v>
          </cell>
          <cell r="K738">
            <v>6.85</v>
          </cell>
          <cell r="L738" t="str">
            <v>P</v>
          </cell>
          <cell r="M738">
            <v>37165</v>
          </cell>
          <cell r="N738">
            <v>37530</v>
          </cell>
          <cell r="O738">
            <v>48631236.5</v>
          </cell>
        </row>
        <row r="739">
          <cell r="A739" t="str">
            <v>GFPBK</v>
          </cell>
          <cell r="B739">
            <v>1</v>
          </cell>
          <cell r="C739" t="str">
            <v>CIN</v>
          </cell>
          <cell r="D739" t="str">
            <v>29384</v>
          </cell>
          <cell r="E739" t="str">
            <v>ALMTF;1;GFPBK;1;Stock FP au 31/1</v>
          </cell>
          <cell r="F739">
            <v>35430</v>
          </cell>
          <cell r="G739">
            <v>35432</v>
          </cell>
          <cell r="H739">
            <v>40819</v>
          </cell>
          <cell r="I739" t="str">
            <v>EUR</v>
          </cell>
          <cell r="J739">
            <v>48631236.5</v>
          </cell>
          <cell r="K739">
            <v>6.85</v>
          </cell>
          <cell r="L739" t="str">
            <v>P</v>
          </cell>
          <cell r="M739">
            <v>37530</v>
          </cell>
          <cell r="N739">
            <v>37895</v>
          </cell>
          <cell r="O739">
            <v>48631236.5</v>
          </cell>
        </row>
        <row r="740">
          <cell r="A740" t="str">
            <v>GFPBK</v>
          </cell>
          <cell r="B740">
            <v>1</v>
          </cell>
          <cell r="C740" t="str">
            <v>CIN</v>
          </cell>
          <cell r="D740" t="str">
            <v>29384</v>
          </cell>
          <cell r="E740" t="str">
            <v>ALMTF;1;GFPBK;1;Stock FP au 31/1</v>
          </cell>
          <cell r="F740">
            <v>35430</v>
          </cell>
          <cell r="G740">
            <v>35432</v>
          </cell>
          <cell r="H740">
            <v>40819</v>
          </cell>
          <cell r="I740" t="str">
            <v>EUR</v>
          </cell>
          <cell r="J740">
            <v>48631236.5</v>
          </cell>
          <cell r="K740">
            <v>6.85</v>
          </cell>
          <cell r="L740" t="str">
            <v>P</v>
          </cell>
          <cell r="M740">
            <v>37895</v>
          </cell>
          <cell r="N740">
            <v>38261</v>
          </cell>
          <cell r="O740">
            <v>48631236.5</v>
          </cell>
        </row>
        <row r="741">
          <cell r="A741" t="str">
            <v>GFPBK</v>
          </cell>
          <cell r="B741">
            <v>1</v>
          </cell>
          <cell r="C741" t="str">
            <v>CIN</v>
          </cell>
          <cell r="D741" t="str">
            <v>29384</v>
          </cell>
          <cell r="E741" t="str">
            <v>ALMTF;1;GFPBK;1;Stock FP au 31/1</v>
          </cell>
          <cell r="F741">
            <v>35430</v>
          </cell>
          <cell r="G741">
            <v>35432</v>
          </cell>
          <cell r="H741">
            <v>40819</v>
          </cell>
          <cell r="I741" t="str">
            <v>EUR</v>
          </cell>
          <cell r="J741">
            <v>48631236.5</v>
          </cell>
          <cell r="K741">
            <v>6.85</v>
          </cell>
          <cell r="L741" t="str">
            <v>P</v>
          </cell>
          <cell r="M741">
            <v>38261</v>
          </cell>
          <cell r="N741">
            <v>38628</v>
          </cell>
          <cell r="O741">
            <v>48631236.5</v>
          </cell>
        </row>
        <row r="742">
          <cell r="A742" t="str">
            <v>GFPBK</v>
          </cell>
          <cell r="B742">
            <v>1</v>
          </cell>
          <cell r="C742" t="str">
            <v>CIN</v>
          </cell>
          <cell r="D742" t="str">
            <v>29384</v>
          </cell>
          <cell r="E742" t="str">
            <v>ALMTF;1;GFPBK;1;Stock FP au 31/1</v>
          </cell>
          <cell r="F742">
            <v>35430</v>
          </cell>
          <cell r="G742">
            <v>35432</v>
          </cell>
          <cell r="H742">
            <v>40819</v>
          </cell>
          <cell r="I742" t="str">
            <v>EUR</v>
          </cell>
          <cell r="J742">
            <v>48631236.5</v>
          </cell>
          <cell r="K742">
            <v>6.85</v>
          </cell>
          <cell r="L742" t="str">
            <v>P</v>
          </cell>
          <cell r="M742">
            <v>38628</v>
          </cell>
          <cell r="N742">
            <v>38992</v>
          </cell>
          <cell r="O742">
            <v>48631236.5</v>
          </cell>
        </row>
        <row r="743">
          <cell r="A743" t="str">
            <v>GFPBK</v>
          </cell>
          <cell r="B743">
            <v>1</v>
          </cell>
          <cell r="C743" t="str">
            <v>CIN</v>
          </cell>
          <cell r="D743" t="str">
            <v>29384</v>
          </cell>
          <cell r="E743" t="str">
            <v>ALMTF;1;GFPBK;1;Stock FP au 31/1</v>
          </cell>
          <cell r="F743">
            <v>35430</v>
          </cell>
          <cell r="G743">
            <v>35432</v>
          </cell>
          <cell r="H743">
            <v>40819</v>
          </cell>
          <cell r="I743" t="str">
            <v>EUR</v>
          </cell>
          <cell r="J743">
            <v>48631236.5</v>
          </cell>
          <cell r="K743">
            <v>6.85</v>
          </cell>
          <cell r="L743" t="str">
            <v>P</v>
          </cell>
          <cell r="M743">
            <v>38992</v>
          </cell>
          <cell r="N743">
            <v>39356</v>
          </cell>
          <cell r="O743">
            <v>48631236.5</v>
          </cell>
        </row>
        <row r="744">
          <cell r="A744" t="str">
            <v>GFPBK</v>
          </cell>
          <cell r="B744">
            <v>1</v>
          </cell>
          <cell r="C744" t="str">
            <v>CIN</v>
          </cell>
          <cell r="D744" t="str">
            <v>29384</v>
          </cell>
          <cell r="E744" t="str">
            <v>ALMTF;1;GFPBK;1;Stock FP au 31/1</v>
          </cell>
          <cell r="F744">
            <v>35430</v>
          </cell>
          <cell r="G744">
            <v>35432</v>
          </cell>
          <cell r="H744">
            <v>40819</v>
          </cell>
          <cell r="I744" t="str">
            <v>EUR</v>
          </cell>
          <cell r="J744">
            <v>48631236.5</v>
          </cell>
          <cell r="K744">
            <v>6.85</v>
          </cell>
          <cell r="L744" t="str">
            <v>P</v>
          </cell>
          <cell r="M744">
            <v>39356</v>
          </cell>
          <cell r="N744">
            <v>39722</v>
          </cell>
          <cell r="O744">
            <v>48631236.5</v>
          </cell>
        </row>
        <row r="745">
          <cell r="A745" t="str">
            <v>GFPBK</v>
          </cell>
          <cell r="B745">
            <v>1</v>
          </cell>
          <cell r="C745" t="str">
            <v>CIN</v>
          </cell>
          <cell r="D745" t="str">
            <v>29384</v>
          </cell>
          <cell r="E745" t="str">
            <v>ALMTF;1;GFPBK;1;Stock FP au 31/1</v>
          </cell>
          <cell r="F745">
            <v>35430</v>
          </cell>
          <cell r="G745">
            <v>35432</v>
          </cell>
          <cell r="H745">
            <v>40819</v>
          </cell>
          <cell r="I745" t="str">
            <v>EUR</v>
          </cell>
          <cell r="J745">
            <v>48631236.5</v>
          </cell>
          <cell r="K745">
            <v>6.85</v>
          </cell>
          <cell r="L745" t="str">
            <v>P</v>
          </cell>
          <cell r="M745">
            <v>39722</v>
          </cell>
          <cell r="N745">
            <v>40087</v>
          </cell>
          <cell r="O745">
            <v>48631236.5</v>
          </cell>
        </row>
        <row r="746">
          <cell r="A746" t="str">
            <v>GFPBK</v>
          </cell>
          <cell r="B746">
            <v>1</v>
          </cell>
          <cell r="C746" t="str">
            <v>CIN</v>
          </cell>
          <cell r="D746" t="str">
            <v>29384</v>
          </cell>
          <cell r="E746" t="str">
            <v>ALMTF;1;GFPBK;1;Stock FP au 31/1</v>
          </cell>
          <cell r="F746">
            <v>35430</v>
          </cell>
          <cell r="G746">
            <v>35432</v>
          </cell>
          <cell r="H746">
            <v>40819</v>
          </cell>
          <cell r="I746" t="str">
            <v>EUR</v>
          </cell>
          <cell r="J746">
            <v>48631236.5</v>
          </cell>
          <cell r="K746">
            <v>6.85</v>
          </cell>
          <cell r="L746" t="str">
            <v>P</v>
          </cell>
          <cell r="M746">
            <v>40087</v>
          </cell>
          <cell r="N746">
            <v>40452</v>
          </cell>
          <cell r="O746">
            <v>48631236.5</v>
          </cell>
        </row>
        <row r="747">
          <cell r="A747" t="str">
            <v>GFPBK</v>
          </cell>
          <cell r="B747">
            <v>1</v>
          </cell>
          <cell r="C747" t="str">
            <v>CIN</v>
          </cell>
          <cell r="D747" t="str">
            <v>29384</v>
          </cell>
          <cell r="E747" t="str">
            <v>ALMTF;1;GFPBK;1;Stock FP au 31/1</v>
          </cell>
          <cell r="F747">
            <v>35430</v>
          </cell>
          <cell r="G747">
            <v>35432</v>
          </cell>
          <cell r="H747">
            <v>40819</v>
          </cell>
          <cell r="I747" t="str">
            <v>EUR</v>
          </cell>
          <cell r="J747">
            <v>48631236.5</v>
          </cell>
          <cell r="K747">
            <v>6.85</v>
          </cell>
          <cell r="L747" t="str">
            <v>P</v>
          </cell>
          <cell r="M747">
            <v>40452</v>
          </cell>
          <cell r="N747">
            <v>40819</v>
          </cell>
          <cell r="O747">
            <v>48631236.5</v>
          </cell>
        </row>
        <row r="748">
          <cell r="A748" t="str">
            <v>GFPBK</v>
          </cell>
          <cell r="B748">
            <v>1</v>
          </cell>
          <cell r="C748" t="str">
            <v>CIN</v>
          </cell>
          <cell r="D748" t="str">
            <v>29386</v>
          </cell>
          <cell r="E748" t="str">
            <v>ALMTF;1;GFPBK;1;Stock FP au 31/1</v>
          </cell>
          <cell r="F748">
            <v>35430</v>
          </cell>
          <cell r="G748">
            <v>35432</v>
          </cell>
          <cell r="H748">
            <v>40546</v>
          </cell>
          <cell r="I748" t="str">
            <v>EUR</v>
          </cell>
          <cell r="J748">
            <v>48631236.5</v>
          </cell>
          <cell r="K748">
            <v>6.85</v>
          </cell>
          <cell r="L748" t="str">
            <v>P</v>
          </cell>
          <cell r="M748">
            <v>35432</v>
          </cell>
          <cell r="N748">
            <v>35796</v>
          </cell>
          <cell r="O748">
            <v>48631236.5</v>
          </cell>
        </row>
        <row r="749">
          <cell r="A749" t="str">
            <v>GFPBK</v>
          </cell>
          <cell r="B749">
            <v>1</v>
          </cell>
          <cell r="C749" t="str">
            <v>CIN</v>
          </cell>
          <cell r="D749" t="str">
            <v>29386</v>
          </cell>
          <cell r="E749" t="str">
            <v>ALMTF;1;GFPBK;1;Stock FP au 31/1</v>
          </cell>
          <cell r="F749">
            <v>35430</v>
          </cell>
          <cell r="G749">
            <v>35432</v>
          </cell>
          <cell r="H749">
            <v>40546</v>
          </cell>
          <cell r="I749" t="str">
            <v>EUR</v>
          </cell>
          <cell r="J749">
            <v>48631236.5</v>
          </cell>
          <cell r="K749">
            <v>6.85</v>
          </cell>
          <cell r="L749" t="str">
            <v>P</v>
          </cell>
          <cell r="M749">
            <v>35796</v>
          </cell>
          <cell r="N749">
            <v>36164</v>
          </cell>
          <cell r="O749">
            <v>48631236.5</v>
          </cell>
        </row>
        <row r="750">
          <cell r="A750" t="str">
            <v>GFPBK</v>
          </cell>
          <cell r="B750">
            <v>1</v>
          </cell>
          <cell r="C750" t="str">
            <v>CIN</v>
          </cell>
          <cell r="D750" t="str">
            <v>29386</v>
          </cell>
          <cell r="E750" t="str">
            <v>ALMTF;1;GFPBK;1;Stock FP au 31/1</v>
          </cell>
          <cell r="F750">
            <v>35430</v>
          </cell>
          <cell r="G750">
            <v>35432</v>
          </cell>
          <cell r="H750">
            <v>40546</v>
          </cell>
          <cell r="I750" t="str">
            <v>EUR</v>
          </cell>
          <cell r="J750">
            <v>48631236.5</v>
          </cell>
          <cell r="K750">
            <v>6.85</v>
          </cell>
          <cell r="L750" t="str">
            <v>P</v>
          </cell>
          <cell r="M750">
            <v>36164</v>
          </cell>
          <cell r="N750">
            <v>36528</v>
          </cell>
          <cell r="O750">
            <v>48631236.5</v>
          </cell>
        </row>
        <row r="751">
          <cell r="A751" t="str">
            <v>GFPBK</v>
          </cell>
          <cell r="B751">
            <v>1</v>
          </cell>
          <cell r="C751" t="str">
            <v>CIN</v>
          </cell>
          <cell r="D751" t="str">
            <v>29386</v>
          </cell>
          <cell r="E751" t="str">
            <v>ALMTF;1;GFPBK;1;Stock FP au 31/1</v>
          </cell>
          <cell r="F751">
            <v>35430</v>
          </cell>
          <cell r="G751">
            <v>35432</v>
          </cell>
          <cell r="H751">
            <v>40546</v>
          </cell>
          <cell r="I751" t="str">
            <v>EUR</v>
          </cell>
          <cell r="J751">
            <v>48631236.5</v>
          </cell>
          <cell r="K751">
            <v>6.85</v>
          </cell>
          <cell r="L751" t="str">
            <v>P</v>
          </cell>
          <cell r="M751">
            <v>36528</v>
          </cell>
          <cell r="N751">
            <v>36893</v>
          </cell>
          <cell r="O751">
            <v>48631236.5</v>
          </cell>
        </row>
        <row r="752">
          <cell r="A752" t="str">
            <v>GFPBK</v>
          </cell>
          <cell r="B752">
            <v>1</v>
          </cell>
          <cell r="C752" t="str">
            <v>CIN</v>
          </cell>
          <cell r="D752" t="str">
            <v>29386</v>
          </cell>
          <cell r="E752" t="str">
            <v>ALMTF;1;GFPBK;1;Stock FP au 31/1</v>
          </cell>
          <cell r="F752">
            <v>35430</v>
          </cell>
          <cell r="G752">
            <v>35432</v>
          </cell>
          <cell r="H752">
            <v>40546</v>
          </cell>
          <cell r="I752" t="str">
            <v>EUR</v>
          </cell>
          <cell r="J752">
            <v>48631236.5</v>
          </cell>
          <cell r="K752">
            <v>6.85</v>
          </cell>
          <cell r="L752" t="str">
            <v>P</v>
          </cell>
          <cell r="M752">
            <v>36893</v>
          </cell>
          <cell r="N752">
            <v>37258</v>
          </cell>
          <cell r="O752">
            <v>48631236.5</v>
          </cell>
        </row>
        <row r="753">
          <cell r="A753" t="str">
            <v>GFPBK</v>
          </cell>
          <cell r="B753">
            <v>1</v>
          </cell>
          <cell r="C753" t="str">
            <v>CIN</v>
          </cell>
          <cell r="D753" t="str">
            <v>29386</v>
          </cell>
          <cell r="E753" t="str">
            <v>ALMTF;1;GFPBK;1;Stock FP au 31/1</v>
          </cell>
          <cell r="F753">
            <v>35430</v>
          </cell>
          <cell r="G753">
            <v>35432</v>
          </cell>
          <cell r="H753">
            <v>40546</v>
          </cell>
          <cell r="I753" t="str">
            <v>EUR</v>
          </cell>
          <cell r="J753">
            <v>48631236.5</v>
          </cell>
          <cell r="K753">
            <v>6.85</v>
          </cell>
          <cell r="L753" t="str">
            <v>P</v>
          </cell>
          <cell r="M753">
            <v>37258</v>
          </cell>
          <cell r="N753">
            <v>37623</v>
          </cell>
          <cell r="O753">
            <v>48631236.5</v>
          </cell>
        </row>
        <row r="754">
          <cell r="A754" t="str">
            <v>GFPBK</v>
          </cell>
          <cell r="B754">
            <v>1</v>
          </cell>
          <cell r="C754" t="str">
            <v>CIN</v>
          </cell>
          <cell r="D754" t="str">
            <v>29386</v>
          </cell>
          <cell r="E754" t="str">
            <v>ALMTF;1;GFPBK;1;Stock FP au 31/1</v>
          </cell>
          <cell r="F754">
            <v>35430</v>
          </cell>
          <cell r="G754">
            <v>35432</v>
          </cell>
          <cell r="H754">
            <v>40546</v>
          </cell>
          <cell r="I754" t="str">
            <v>EUR</v>
          </cell>
          <cell r="J754">
            <v>48631236.5</v>
          </cell>
          <cell r="K754">
            <v>6.85</v>
          </cell>
          <cell r="L754" t="str">
            <v>P</v>
          </cell>
          <cell r="M754">
            <v>37623</v>
          </cell>
          <cell r="N754">
            <v>37988</v>
          </cell>
          <cell r="O754">
            <v>48631236.5</v>
          </cell>
        </row>
        <row r="755">
          <cell r="A755" t="str">
            <v>GFPBK</v>
          </cell>
          <cell r="B755">
            <v>1</v>
          </cell>
          <cell r="C755" t="str">
            <v>CIN</v>
          </cell>
          <cell r="D755" t="str">
            <v>29386</v>
          </cell>
          <cell r="E755" t="str">
            <v>ALMTF;1;GFPBK;1;Stock FP au 31/1</v>
          </cell>
          <cell r="F755">
            <v>35430</v>
          </cell>
          <cell r="G755">
            <v>35432</v>
          </cell>
          <cell r="H755">
            <v>40546</v>
          </cell>
          <cell r="I755" t="str">
            <v>EUR</v>
          </cell>
          <cell r="J755">
            <v>48631236.5</v>
          </cell>
          <cell r="K755">
            <v>6.85</v>
          </cell>
          <cell r="L755" t="str">
            <v>P</v>
          </cell>
          <cell r="M755">
            <v>37988</v>
          </cell>
          <cell r="N755">
            <v>38355</v>
          </cell>
          <cell r="O755">
            <v>48631236.5</v>
          </cell>
        </row>
        <row r="756">
          <cell r="A756" t="str">
            <v>GFPBK</v>
          </cell>
          <cell r="B756">
            <v>1</v>
          </cell>
          <cell r="C756" t="str">
            <v>CIN</v>
          </cell>
          <cell r="D756" t="str">
            <v>29386</v>
          </cell>
          <cell r="E756" t="str">
            <v>ALMTF;1;GFPBK;1;Stock FP au 31/1</v>
          </cell>
          <cell r="F756">
            <v>35430</v>
          </cell>
          <cell r="G756">
            <v>35432</v>
          </cell>
          <cell r="H756">
            <v>40546</v>
          </cell>
          <cell r="I756" t="str">
            <v>EUR</v>
          </cell>
          <cell r="J756">
            <v>48631236.5</v>
          </cell>
          <cell r="K756">
            <v>6.85</v>
          </cell>
          <cell r="L756" t="str">
            <v>P</v>
          </cell>
          <cell r="M756">
            <v>38355</v>
          </cell>
          <cell r="N756">
            <v>38719</v>
          </cell>
          <cell r="O756">
            <v>48631236.5</v>
          </cell>
        </row>
        <row r="757">
          <cell r="A757" t="str">
            <v>GFPBK</v>
          </cell>
          <cell r="B757">
            <v>1</v>
          </cell>
          <cell r="C757" t="str">
            <v>CIN</v>
          </cell>
          <cell r="D757" t="str">
            <v>29386</v>
          </cell>
          <cell r="E757" t="str">
            <v>ALMTF;1;GFPBK;1;Stock FP au 31/1</v>
          </cell>
          <cell r="F757">
            <v>35430</v>
          </cell>
          <cell r="G757">
            <v>35432</v>
          </cell>
          <cell r="H757">
            <v>40546</v>
          </cell>
          <cell r="I757" t="str">
            <v>EUR</v>
          </cell>
          <cell r="J757">
            <v>48631236.5</v>
          </cell>
          <cell r="K757">
            <v>6.85</v>
          </cell>
          <cell r="L757" t="str">
            <v>P</v>
          </cell>
          <cell r="M757">
            <v>38719</v>
          </cell>
          <cell r="N757">
            <v>39084</v>
          </cell>
          <cell r="O757">
            <v>48631236.5</v>
          </cell>
        </row>
        <row r="758">
          <cell r="A758" t="str">
            <v>GFPBK</v>
          </cell>
          <cell r="B758">
            <v>1</v>
          </cell>
          <cell r="C758" t="str">
            <v>CIN</v>
          </cell>
          <cell r="D758" t="str">
            <v>29386</v>
          </cell>
          <cell r="E758" t="str">
            <v>ALMTF;1;GFPBK;1;Stock FP au 31/1</v>
          </cell>
          <cell r="F758">
            <v>35430</v>
          </cell>
          <cell r="G758">
            <v>35432</v>
          </cell>
          <cell r="H758">
            <v>40546</v>
          </cell>
          <cell r="I758" t="str">
            <v>EUR</v>
          </cell>
          <cell r="J758">
            <v>48631236.5</v>
          </cell>
          <cell r="K758">
            <v>6.85</v>
          </cell>
          <cell r="L758" t="str">
            <v>P</v>
          </cell>
          <cell r="M758">
            <v>39084</v>
          </cell>
          <cell r="N758">
            <v>39449</v>
          </cell>
          <cell r="O758">
            <v>48631236.5</v>
          </cell>
        </row>
        <row r="759">
          <cell r="A759" t="str">
            <v>GFPBK</v>
          </cell>
          <cell r="B759">
            <v>1</v>
          </cell>
          <cell r="C759" t="str">
            <v>CIN</v>
          </cell>
          <cell r="D759" t="str">
            <v>29386</v>
          </cell>
          <cell r="E759" t="str">
            <v>ALMTF;1;GFPBK;1;Stock FP au 31/1</v>
          </cell>
          <cell r="F759">
            <v>35430</v>
          </cell>
          <cell r="G759">
            <v>35432</v>
          </cell>
          <cell r="H759">
            <v>40546</v>
          </cell>
          <cell r="I759" t="str">
            <v>EUR</v>
          </cell>
          <cell r="J759">
            <v>48631236.5</v>
          </cell>
          <cell r="K759">
            <v>6.85</v>
          </cell>
          <cell r="L759" t="str">
            <v>P</v>
          </cell>
          <cell r="M759">
            <v>39449</v>
          </cell>
          <cell r="N759">
            <v>39815</v>
          </cell>
          <cell r="O759">
            <v>48631236.5</v>
          </cell>
        </row>
        <row r="760">
          <cell r="A760" t="str">
            <v>GFPBK</v>
          </cell>
          <cell r="B760">
            <v>1</v>
          </cell>
          <cell r="C760" t="str">
            <v>CIN</v>
          </cell>
          <cell r="D760" t="str">
            <v>29386</v>
          </cell>
          <cell r="E760" t="str">
            <v>ALMTF;1;GFPBK;1;Stock FP au 31/1</v>
          </cell>
          <cell r="F760">
            <v>35430</v>
          </cell>
          <cell r="G760">
            <v>35432</v>
          </cell>
          <cell r="H760">
            <v>40546</v>
          </cell>
          <cell r="I760" t="str">
            <v>EUR</v>
          </cell>
          <cell r="J760">
            <v>48631236.5</v>
          </cell>
          <cell r="K760">
            <v>6.85</v>
          </cell>
          <cell r="L760" t="str">
            <v>P</v>
          </cell>
          <cell r="M760">
            <v>39815</v>
          </cell>
          <cell r="N760">
            <v>40182</v>
          </cell>
          <cell r="O760">
            <v>48631236.5</v>
          </cell>
        </row>
        <row r="761">
          <cell r="A761" t="str">
            <v>GFPBK</v>
          </cell>
          <cell r="B761">
            <v>1</v>
          </cell>
          <cell r="C761" t="str">
            <v>CIN</v>
          </cell>
          <cell r="D761" t="str">
            <v>29386</v>
          </cell>
          <cell r="E761" t="str">
            <v>ALMTF;1;GFPBK;1;Stock FP au 31/1</v>
          </cell>
          <cell r="F761">
            <v>35430</v>
          </cell>
          <cell r="G761">
            <v>35432</v>
          </cell>
          <cell r="H761">
            <v>40546</v>
          </cell>
          <cell r="I761" t="str">
            <v>EUR</v>
          </cell>
          <cell r="J761">
            <v>48631236.5</v>
          </cell>
          <cell r="K761">
            <v>6.85</v>
          </cell>
          <cell r="L761" t="str">
            <v>P</v>
          </cell>
          <cell r="M761">
            <v>40182</v>
          </cell>
          <cell r="N761">
            <v>40546</v>
          </cell>
          <cell r="O761">
            <v>48631236.5</v>
          </cell>
        </row>
        <row r="762">
          <cell r="A762" t="str">
            <v>GFPBK</v>
          </cell>
          <cell r="B762">
            <v>1</v>
          </cell>
          <cell r="C762" t="str">
            <v>CIN</v>
          </cell>
          <cell r="D762" t="str">
            <v>29388</v>
          </cell>
          <cell r="E762" t="str">
            <v>ALMTF;1;GFPBK;1;Stock FP au 31/1</v>
          </cell>
          <cell r="F762">
            <v>35430</v>
          </cell>
          <cell r="G762">
            <v>35432</v>
          </cell>
          <cell r="H762">
            <v>40269</v>
          </cell>
          <cell r="I762" t="str">
            <v>EUR</v>
          </cell>
          <cell r="J762">
            <v>48631236.5</v>
          </cell>
          <cell r="K762">
            <v>6.75</v>
          </cell>
          <cell r="L762" t="str">
            <v>P</v>
          </cell>
          <cell r="M762">
            <v>35432</v>
          </cell>
          <cell r="N762">
            <v>35521</v>
          </cell>
          <cell r="O762">
            <v>48631236.5</v>
          </cell>
        </row>
        <row r="763">
          <cell r="A763" t="str">
            <v>GFPBK</v>
          </cell>
          <cell r="B763">
            <v>1</v>
          </cell>
          <cell r="C763" t="str">
            <v>CIN</v>
          </cell>
          <cell r="D763" t="str">
            <v>29388</v>
          </cell>
          <cell r="E763" t="str">
            <v>ALMTF;1;GFPBK;1;Stock FP au 31/1</v>
          </cell>
          <cell r="F763">
            <v>35430</v>
          </cell>
          <cell r="G763">
            <v>35432</v>
          </cell>
          <cell r="H763">
            <v>40269</v>
          </cell>
          <cell r="I763" t="str">
            <v>EUR</v>
          </cell>
          <cell r="J763">
            <v>48631236.5</v>
          </cell>
          <cell r="K763">
            <v>6.75</v>
          </cell>
          <cell r="L763" t="str">
            <v>P</v>
          </cell>
          <cell r="M763">
            <v>35521</v>
          </cell>
          <cell r="N763">
            <v>35886</v>
          </cell>
          <cell r="O763">
            <v>48631236.5</v>
          </cell>
        </row>
        <row r="764">
          <cell r="A764" t="str">
            <v>GFPBK</v>
          </cell>
          <cell r="B764">
            <v>1</v>
          </cell>
          <cell r="C764" t="str">
            <v>CIN</v>
          </cell>
          <cell r="D764" t="str">
            <v>29388</v>
          </cell>
          <cell r="E764" t="str">
            <v>ALMTF;1;GFPBK;1;Stock FP au 31/1</v>
          </cell>
          <cell r="F764">
            <v>35430</v>
          </cell>
          <cell r="G764">
            <v>35432</v>
          </cell>
          <cell r="H764">
            <v>40269</v>
          </cell>
          <cell r="I764" t="str">
            <v>EUR</v>
          </cell>
          <cell r="J764">
            <v>48631236.5</v>
          </cell>
          <cell r="K764">
            <v>6.75</v>
          </cell>
          <cell r="L764" t="str">
            <v>P</v>
          </cell>
          <cell r="M764">
            <v>35886</v>
          </cell>
          <cell r="N764">
            <v>36251</v>
          </cell>
          <cell r="O764">
            <v>48631236.5</v>
          </cell>
        </row>
        <row r="765">
          <cell r="A765" t="str">
            <v>GFPBK</v>
          </cell>
          <cell r="B765">
            <v>1</v>
          </cell>
          <cell r="C765" t="str">
            <v>CIN</v>
          </cell>
          <cell r="D765" t="str">
            <v>29388</v>
          </cell>
          <cell r="E765" t="str">
            <v>ALMTF;1;GFPBK;1;Stock FP au 31/1</v>
          </cell>
          <cell r="F765">
            <v>35430</v>
          </cell>
          <cell r="G765">
            <v>35432</v>
          </cell>
          <cell r="H765">
            <v>40269</v>
          </cell>
          <cell r="I765" t="str">
            <v>EUR</v>
          </cell>
          <cell r="J765">
            <v>48631236.5</v>
          </cell>
          <cell r="K765">
            <v>6.75</v>
          </cell>
          <cell r="L765" t="str">
            <v>P</v>
          </cell>
          <cell r="M765">
            <v>36251</v>
          </cell>
          <cell r="N765">
            <v>36619</v>
          </cell>
          <cell r="O765">
            <v>48631236.5</v>
          </cell>
        </row>
        <row r="766">
          <cell r="A766" t="str">
            <v>GFPBK</v>
          </cell>
          <cell r="B766">
            <v>1</v>
          </cell>
          <cell r="C766" t="str">
            <v>CIN</v>
          </cell>
          <cell r="D766" t="str">
            <v>29388</v>
          </cell>
          <cell r="E766" t="str">
            <v>ALMTF;1;GFPBK;1;Stock FP au 31/1</v>
          </cell>
          <cell r="F766">
            <v>35430</v>
          </cell>
          <cell r="G766">
            <v>35432</v>
          </cell>
          <cell r="H766">
            <v>40269</v>
          </cell>
          <cell r="I766" t="str">
            <v>EUR</v>
          </cell>
          <cell r="J766">
            <v>48631236.5</v>
          </cell>
          <cell r="K766">
            <v>6.75</v>
          </cell>
          <cell r="L766" t="str">
            <v>P</v>
          </cell>
          <cell r="M766">
            <v>36619</v>
          </cell>
          <cell r="N766">
            <v>36983</v>
          </cell>
          <cell r="O766">
            <v>48631236.5</v>
          </cell>
        </row>
        <row r="767">
          <cell r="A767" t="str">
            <v>GFPBK</v>
          </cell>
          <cell r="B767">
            <v>1</v>
          </cell>
          <cell r="C767" t="str">
            <v>CIN</v>
          </cell>
          <cell r="D767" t="str">
            <v>29388</v>
          </cell>
          <cell r="E767" t="str">
            <v>ALMTF;1;GFPBK;1;Stock FP au 31/1</v>
          </cell>
          <cell r="F767">
            <v>35430</v>
          </cell>
          <cell r="G767">
            <v>35432</v>
          </cell>
          <cell r="H767">
            <v>40269</v>
          </cell>
          <cell r="I767" t="str">
            <v>EUR</v>
          </cell>
          <cell r="J767">
            <v>48631236.5</v>
          </cell>
          <cell r="K767">
            <v>6.75</v>
          </cell>
          <cell r="L767" t="str">
            <v>P</v>
          </cell>
          <cell r="M767">
            <v>36983</v>
          </cell>
          <cell r="N767">
            <v>37347</v>
          </cell>
          <cell r="O767">
            <v>48631236.5</v>
          </cell>
        </row>
        <row r="768">
          <cell r="A768" t="str">
            <v>GFPBK</v>
          </cell>
          <cell r="B768">
            <v>1</v>
          </cell>
          <cell r="C768" t="str">
            <v>CIN</v>
          </cell>
          <cell r="D768" t="str">
            <v>29388</v>
          </cell>
          <cell r="E768" t="str">
            <v>ALMTF;1;GFPBK;1;Stock FP au 31/1</v>
          </cell>
          <cell r="F768">
            <v>35430</v>
          </cell>
          <cell r="G768">
            <v>35432</v>
          </cell>
          <cell r="H768">
            <v>40269</v>
          </cell>
          <cell r="I768" t="str">
            <v>EUR</v>
          </cell>
          <cell r="J768">
            <v>48631236.5</v>
          </cell>
          <cell r="K768">
            <v>6.75</v>
          </cell>
          <cell r="L768" t="str">
            <v>P</v>
          </cell>
          <cell r="M768">
            <v>37347</v>
          </cell>
          <cell r="N768">
            <v>37712</v>
          </cell>
          <cell r="O768">
            <v>48631236.5</v>
          </cell>
        </row>
        <row r="769">
          <cell r="A769" t="str">
            <v>GFPBK</v>
          </cell>
          <cell r="B769">
            <v>1</v>
          </cell>
          <cell r="C769" t="str">
            <v>CIN</v>
          </cell>
          <cell r="D769" t="str">
            <v>29388</v>
          </cell>
          <cell r="E769" t="str">
            <v>ALMTF;1;GFPBK;1;Stock FP au 31/1</v>
          </cell>
          <cell r="F769">
            <v>35430</v>
          </cell>
          <cell r="G769">
            <v>35432</v>
          </cell>
          <cell r="H769">
            <v>40269</v>
          </cell>
          <cell r="I769" t="str">
            <v>EUR</v>
          </cell>
          <cell r="J769">
            <v>48631236.5</v>
          </cell>
          <cell r="K769">
            <v>6.75</v>
          </cell>
          <cell r="L769" t="str">
            <v>P</v>
          </cell>
          <cell r="M769">
            <v>37712</v>
          </cell>
          <cell r="N769">
            <v>38078</v>
          </cell>
          <cell r="O769">
            <v>48631236.5</v>
          </cell>
        </row>
        <row r="770">
          <cell r="A770" t="str">
            <v>GFPBK</v>
          </cell>
          <cell r="B770">
            <v>1</v>
          </cell>
          <cell r="C770" t="str">
            <v>CIN</v>
          </cell>
          <cell r="D770" t="str">
            <v>29388</v>
          </cell>
          <cell r="E770" t="str">
            <v>ALMTF;1;GFPBK;1;Stock FP au 31/1</v>
          </cell>
          <cell r="F770">
            <v>35430</v>
          </cell>
          <cell r="G770">
            <v>35432</v>
          </cell>
          <cell r="H770">
            <v>40269</v>
          </cell>
          <cell r="I770" t="str">
            <v>EUR</v>
          </cell>
          <cell r="J770">
            <v>48631236.5</v>
          </cell>
          <cell r="K770">
            <v>6.75</v>
          </cell>
          <cell r="L770" t="str">
            <v>P</v>
          </cell>
          <cell r="M770">
            <v>38078</v>
          </cell>
          <cell r="N770">
            <v>38443</v>
          </cell>
          <cell r="O770">
            <v>48631236.5</v>
          </cell>
        </row>
        <row r="771">
          <cell r="A771" t="str">
            <v>GFPBK</v>
          </cell>
          <cell r="B771">
            <v>1</v>
          </cell>
          <cell r="C771" t="str">
            <v>CIN</v>
          </cell>
          <cell r="D771" t="str">
            <v>29388</v>
          </cell>
          <cell r="E771" t="str">
            <v>ALMTF;1;GFPBK;1;Stock FP au 31/1</v>
          </cell>
          <cell r="F771">
            <v>35430</v>
          </cell>
          <cell r="G771">
            <v>35432</v>
          </cell>
          <cell r="H771">
            <v>40269</v>
          </cell>
          <cell r="I771" t="str">
            <v>EUR</v>
          </cell>
          <cell r="J771">
            <v>48631236.5</v>
          </cell>
          <cell r="K771">
            <v>6.75</v>
          </cell>
          <cell r="L771" t="str">
            <v>P</v>
          </cell>
          <cell r="M771">
            <v>38443</v>
          </cell>
          <cell r="N771">
            <v>38810</v>
          </cell>
          <cell r="O771">
            <v>48631236.5</v>
          </cell>
        </row>
        <row r="772">
          <cell r="A772" t="str">
            <v>GFPBK</v>
          </cell>
          <cell r="B772">
            <v>1</v>
          </cell>
          <cell r="C772" t="str">
            <v>CIN</v>
          </cell>
          <cell r="D772" t="str">
            <v>29388</v>
          </cell>
          <cell r="E772" t="str">
            <v>ALMTF;1;GFPBK;1;Stock FP au 31/1</v>
          </cell>
          <cell r="F772">
            <v>35430</v>
          </cell>
          <cell r="G772">
            <v>35432</v>
          </cell>
          <cell r="H772">
            <v>40269</v>
          </cell>
          <cell r="I772" t="str">
            <v>EUR</v>
          </cell>
          <cell r="J772">
            <v>48631236.5</v>
          </cell>
          <cell r="K772">
            <v>6.75</v>
          </cell>
          <cell r="L772" t="str">
            <v>P</v>
          </cell>
          <cell r="M772">
            <v>38810</v>
          </cell>
          <cell r="N772">
            <v>39174</v>
          </cell>
          <cell r="O772">
            <v>48631236.5</v>
          </cell>
        </row>
        <row r="773">
          <cell r="A773" t="str">
            <v>GFPBK</v>
          </cell>
          <cell r="B773">
            <v>1</v>
          </cell>
          <cell r="C773" t="str">
            <v>CIN</v>
          </cell>
          <cell r="D773" t="str">
            <v>29388</v>
          </cell>
          <cell r="E773" t="str">
            <v>ALMTF;1;GFPBK;1;Stock FP au 31/1</v>
          </cell>
          <cell r="F773">
            <v>35430</v>
          </cell>
          <cell r="G773">
            <v>35432</v>
          </cell>
          <cell r="H773">
            <v>40269</v>
          </cell>
          <cell r="I773" t="str">
            <v>EUR</v>
          </cell>
          <cell r="J773">
            <v>48631236.5</v>
          </cell>
          <cell r="K773">
            <v>6.75</v>
          </cell>
          <cell r="L773" t="str">
            <v>P</v>
          </cell>
          <cell r="M773">
            <v>39174</v>
          </cell>
          <cell r="N773">
            <v>39539</v>
          </cell>
          <cell r="O773">
            <v>48631236.5</v>
          </cell>
        </row>
        <row r="774">
          <cell r="A774" t="str">
            <v>GFPBK</v>
          </cell>
          <cell r="B774">
            <v>1</v>
          </cell>
          <cell r="C774" t="str">
            <v>CIN</v>
          </cell>
          <cell r="D774" t="str">
            <v>29388</v>
          </cell>
          <cell r="E774" t="str">
            <v>ALMTF;1;GFPBK;1;Stock FP au 31/1</v>
          </cell>
          <cell r="F774">
            <v>35430</v>
          </cell>
          <cell r="G774">
            <v>35432</v>
          </cell>
          <cell r="H774">
            <v>40269</v>
          </cell>
          <cell r="I774" t="str">
            <v>EUR</v>
          </cell>
          <cell r="J774">
            <v>48631236.5</v>
          </cell>
          <cell r="K774">
            <v>6.75</v>
          </cell>
          <cell r="L774" t="str">
            <v>P</v>
          </cell>
          <cell r="M774">
            <v>39539</v>
          </cell>
          <cell r="N774">
            <v>39904</v>
          </cell>
          <cell r="O774">
            <v>48631236.5</v>
          </cell>
        </row>
        <row r="775">
          <cell r="A775" t="str">
            <v>GFPBK</v>
          </cell>
          <cell r="B775">
            <v>1</v>
          </cell>
          <cell r="C775" t="str">
            <v>CIN</v>
          </cell>
          <cell r="D775" t="str">
            <v>29388</v>
          </cell>
          <cell r="E775" t="str">
            <v>ALMTF;1;GFPBK;1;Stock FP au 31/1</v>
          </cell>
          <cell r="F775">
            <v>35430</v>
          </cell>
          <cell r="G775">
            <v>35432</v>
          </cell>
          <cell r="H775">
            <v>40269</v>
          </cell>
          <cell r="I775" t="str">
            <v>EUR</v>
          </cell>
          <cell r="J775">
            <v>48631236.5</v>
          </cell>
          <cell r="K775">
            <v>6.75</v>
          </cell>
          <cell r="L775" t="str">
            <v>P</v>
          </cell>
          <cell r="M775">
            <v>39904</v>
          </cell>
          <cell r="N775">
            <v>40269</v>
          </cell>
          <cell r="O775">
            <v>48631236.5</v>
          </cell>
        </row>
        <row r="776">
          <cell r="A776" t="str">
            <v>GFPBK</v>
          </cell>
          <cell r="B776">
            <v>1</v>
          </cell>
          <cell r="C776" t="str">
            <v>CIN</v>
          </cell>
          <cell r="D776" t="str">
            <v>29390</v>
          </cell>
          <cell r="E776" t="str">
            <v>ALMTF;1;GFPBK;1;Stock FP au 31/1</v>
          </cell>
          <cell r="F776">
            <v>35430</v>
          </cell>
          <cell r="G776">
            <v>35432</v>
          </cell>
          <cell r="H776">
            <v>40360</v>
          </cell>
          <cell r="I776" t="str">
            <v>EUR</v>
          </cell>
          <cell r="J776">
            <v>48631236.5</v>
          </cell>
          <cell r="K776">
            <v>6.75</v>
          </cell>
          <cell r="L776" t="str">
            <v>P</v>
          </cell>
          <cell r="M776">
            <v>35432</v>
          </cell>
          <cell r="N776">
            <v>35612</v>
          </cell>
          <cell r="O776">
            <v>48631236.5</v>
          </cell>
        </row>
        <row r="777">
          <cell r="A777" t="str">
            <v>GFPBK</v>
          </cell>
          <cell r="B777">
            <v>1</v>
          </cell>
          <cell r="C777" t="str">
            <v>CIN</v>
          </cell>
          <cell r="D777" t="str">
            <v>29390</v>
          </cell>
          <cell r="E777" t="str">
            <v>ALMTF;1;GFPBK;1;Stock FP au 31/1</v>
          </cell>
          <cell r="F777">
            <v>35430</v>
          </cell>
          <cell r="G777">
            <v>35432</v>
          </cell>
          <cell r="H777">
            <v>40360</v>
          </cell>
          <cell r="I777" t="str">
            <v>EUR</v>
          </cell>
          <cell r="J777">
            <v>48631236.5</v>
          </cell>
          <cell r="K777">
            <v>6.75</v>
          </cell>
          <cell r="L777" t="str">
            <v>P</v>
          </cell>
          <cell r="M777">
            <v>35612</v>
          </cell>
          <cell r="N777">
            <v>35977</v>
          </cell>
          <cell r="O777">
            <v>48631236.5</v>
          </cell>
        </row>
        <row r="778">
          <cell r="A778" t="str">
            <v>GFPBK</v>
          </cell>
          <cell r="B778">
            <v>1</v>
          </cell>
          <cell r="C778" t="str">
            <v>CIN</v>
          </cell>
          <cell r="D778" t="str">
            <v>29390</v>
          </cell>
          <cell r="E778" t="str">
            <v>ALMTF;1;GFPBK;1;Stock FP au 31/1</v>
          </cell>
          <cell r="F778">
            <v>35430</v>
          </cell>
          <cell r="G778">
            <v>35432</v>
          </cell>
          <cell r="H778">
            <v>40360</v>
          </cell>
          <cell r="I778" t="str">
            <v>EUR</v>
          </cell>
          <cell r="J778">
            <v>48631236.5</v>
          </cell>
          <cell r="K778">
            <v>6.75</v>
          </cell>
          <cell r="L778" t="str">
            <v>P</v>
          </cell>
          <cell r="M778">
            <v>35977</v>
          </cell>
          <cell r="N778">
            <v>36342</v>
          </cell>
          <cell r="O778">
            <v>48631236.5</v>
          </cell>
        </row>
        <row r="779">
          <cell r="A779" t="str">
            <v>GFPBK</v>
          </cell>
          <cell r="B779">
            <v>1</v>
          </cell>
          <cell r="C779" t="str">
            <v>CIN</v>
          </cell>
          <cell r="D779" t="str">
            <v>29390</v>
          </cell>
          <cell r="E779" t="str">
            <v>ALMTF;1;GFPBK;1;Stock FP au 31/1</v>
          </cell>
          <cell r="F779">
            <v>35430</v>
          </cell>
          <cell r="G779">
            <v>35432</v>
          </cell>
          <cell r="H779">
            <v>40360</v>
          </cell>
          <cell r="I779" t="str">
            <v>EUR</v>
          </cell>
          <cell r="J779">
            <v>48631236.5</v>
          </cell>
          <cell r="K779">
            <v>6.75</v>
          </cell>
          <cell r="L779" t="str">
            <v>P</v>
          </cell>
          <cell r="M779">
            <v>36342</v>
          </cell>
          <cell r="N779">
            <v>36710</v>
          </cell>
          <cell r="O779">
            <v>48631236.5</v>
          </cell>
        </row>
        <row r="780">
          <cell r="A780" t="str">
            <v>GFPBK</v>
          </cell>
          <cell r="B780">
            <v>1</v>
          </cell>
          <cell r="C780" t="str">
            <v>CIN</v>
          </cell>
          <cell r="D780" t="str">
            <v>29390</v>
          </cell>
          <cell r="E780" t="str">
            <v>ALMTF;1;GFPBK;1;Stock FP au 31/1</v>
          </cell>
          <cell r="F780">
            <v>35430</v>
          </cell>
          <cell r="G780">
            <v>35432</v>
          </cell>
          <cell r="H780">
            <v>40360</v>
          </cell>
          <cell r="I780" t="str">
            <v>EUR</v>
          </cell>
          <cell r="J780">
            <v>48631236.5</v>
          </cell>
          <cell r="K780">
            <v>6.75</v>
          </cell>
          <cell r="L780" t="str">
            <v>P</v>
          </cell>
          <cell r="M780">
            <v>36710</v>
          </cell>
          <cell r="N780">
            <v>37074</v>
          </cell>
          <cell r="O780">
            <v>48631236.5</v>
          </cell>
        </row>
        <row r="781">
          <cell r="A781" t="str">
            <v>GFPBK</v>
          </cell>
          <cell r="B781">
            <v>1</v>
          </cell>
          <cell r="C781" t="str">
            <v>CIN</v>
          </cell>
          <cell r="D781" t="str">
            <v>29390</v>
          </cell>
          <cell r="E781" t="str">
            <v>ALMTF;1;GFPBK;1;Stock FP au 31/1</v>
          </cell>
          <cell r="F781">
            <v>35430</v>
          </cell>
          <cell r="G781">
            <v>35432</v>
          </cell>
          <cell r="H781">
            <v>40360</v>
          </cell>
          <cell r="I781" t="str">
            <v>EUR</v>
          </cell>
          <cell r="J781">
            <v>48631236.5</v>
          </cell>
          <cell r="K781">
            <v>6.75</v>
          </cell>
          <cell r="L781" t="str">
            <v>P</v>
          </cell>
          <cell r="M781">
            <v>37074</v>
          </cell>
          <cell r="N781">
            <v>37438</v>
          </cell>
          <cell r="O781">
            <v>48631236.5</v>
          </cell>
        </row>
        <row r="782">
          <cell r="A782" t="str">
            <v>GFPBK</v>
          </cell>
          <cell r="B782">
            <v>1</v>
          </cell>
          <cell r="C782" t="str">
            <v>CIN</v>
          </cell>
          <cell r="D782" t="str">
            <v>29390</v>
          </cell>
          <cell r="E782" t="str">
            <v>ALMTF;1;GFPBK;1;Stock FP au 31/1</v>
          </cell>
          <cell r="F782">
            <v>35430</v>
          </cell>
          <cell r="G782">
            <v>35432</v>
          </cell>
          <cell r="H782">
            <v>40360</v>
          </cell>
          <cell r="I782" t="str">
            <v>EUR</v>
          </cell>
          <cell r="J782">
            <v>48631236.5</v>
          </cell>
          <cell r="K782">
            <v>6.75</v>
          </cell>
          <cell r="L782" t="str">
            <v>P</v>
          </cell>
          <cell r="M782">
            <v>37438</v>
          </cell>
          <cell r="N782">
            <v>37803</v>
          </cell>
          <cell r="O782">
            <v>48631236.5</v>
          </cell>
        </row>
        <row r="783">
          <cell r="A783" t="str">
            <v>GFPBK</v>
          </cell>
          <cell r="B783">
            <v>1</v>
          </cell>
          <cell r="C783" t="str">
            <v>CIN</v>
          </cell>
          <cell r="D783" t="str">
            <v>29390</v>
          </cell>
          <cell r="E783" t="str">
            <v>ALMTF;1;GFPBK;1;Stock FP au 31/1</v>
          </cell>
          <cell r="F783">
            <v>35430</v>
          </cell>
          <cell r="G783">
            <v>35432</v>
          </cell>
          <cell r="H783">
            <v>40360</v>
          </cell>
          <cell r="I783" t="str">
            <v>EUR</v>
          </cell>
          <cell r="J783">
            <v>48631236.5</v>
          </cell>
          <cell r="K783">
            <v>6.75</v>
          </cell>
          <cell r="L783" t="str">
            <v>P</v>
          </cell>
          <cell r="M783">
            <v>37803</v>
          </cell>
          <cell r="N783">
            <v>38169</v>
          </cell>
          <cell r="O783">
            <v>48631236.5</v>
          </cell>
        </row>
        <row r="784">
          <cell r="A784" t="str">
            <v>GFPBK</v>
          </cell>
          <cell r="B784">
            <v>1</v>
          </cell>
          <cell r="C784" t="str">
            <v>CIN</v>
          </cell>
          <cell r="D784" t="str">
            <v>29390</v>
          </cell>
          <cell r="E784" t="str">
            <v>ALMTF;1;GFPBK;1;Stock FP au 31/1</v>
          </cell>
          <cell r="F784">
            <v>35430</v>
          </cell>
          <cell r="G784">
            <v>35432</v>
          </cell>
          <cell r="H784">
            <v>40360</v>
          </cell>
          <cell r="I784" t="str">
            <v>EUR</v>
          </cell>
          <cell r="J784">
            <v>48631236.5</v>
          </cell>
          <cell r="K784">
            <v>6.75</v>
          </cell>
          <cell r="L784" t="str">
            <v>P</v>
          </cell>
          <cell r="M784">
            <v>38169</v>
          </cell>
          <cell r="N784">
            <v>38534</v>
          </cell>
          <cell r="O784">
            <v>48631236.5</v>
          </cell>
        </row>
        <row r="785">
          <cell r="A785" t="str">
            <v>GFPBK</v>
          </cell>
          <cell r="B785">
            <v>1</v>
          </cell>
          <cell r="C785" t="str">
            <v>CIN</v>
          </cell>
          <cell r="D785" t="str">
            <v>29390</v>
          </cell>
          <cell r="E785" t="str">
            <v>ALMTF;1;GFPBK;1;Stock FP au 31/1</v>
          </cell>
          <cell r="F785">
            <v>35430</v>
          </cell>
          <cell r="G785">
            <v>35432</v>
          </cell>
          <cell r="H785">
            <v>40360</v>
          </cell>
          <cell r="I785" t="str">
            <v>EUR</v>
          </cell>
          <cell r="J785">
            <v>48631236.5</v>
          </cell>
          <cell r="K785">
            <v>6.75</v>
          </cell>
          <cell r="L785" t="str">
            <v>P</v>
          </cell>
          <cell r="M785">
            <v>38534</v>
          </cell>
          <cell r="N785">
            <v>38901</v>
          </cell>
          <cell r="O785">
            <v>48631236.5</v>
          </cell>
        </row>
        <row r="786">
          <cell r="A786" t="str">
            <v>GFPBK</v>
          </cell>
          <cell r="B786">
            <v>1</v>
          </cell>
          <cell r="C786" t="str">
            <v>CIN</v>
          </cell>
          <cell r="D786" t="str">
            <v>29390</v>
          </cell>
          <cell r="E786" t="str">
            <v>ALMTF;1;GFPBK;1;Stock FP au 31/1</v>
          </cell>
          <cell r="F786">
            <v>35430</v>
          </cell>
          <cell r="G786">
            <v>35432</v>
          </cell>
          <cell r="H786">
            <v>40360</v>
          </cell>
          <cell r="I786" t="str">
            <v>EUR</v>
          </cell>
          <cell r="J786">
            <v>48631236.5</v>
          </cell>
          <cell r="K786">
            <v>6.75</v>
          </cell>
          <cell r="L786" t="str">
            <v>P</v>
          </cell>
          <cell r="M786">
            <v>38901</v>
          </cell>
          <cell r="N786">
            <v>39265</v>
          </cell>
          <cell r="O786">
            <v>48631236.5</v>
          </cell>
        </row>
        <row r="787">
          <cell r="A787" t="str">
            <v>GFPBK</v>
          </cell>
          <cell r="B787">
            <v>1</v>
          </cell>
          <cell r="C787" t="str">
            <v>CIN</v>
          </cell>
          <cell r="D787" t="str">
            <v>29390</v>
          </cell>
          <cell r="E787" t="str">
            <v>ALMTF;1;GFPBK;1;Stock FP au 31/1</v>
          </cell>
          <cell r="F787">
            <v>35430</v>
          </cell>
          <cell r="G787">
            <v>35432</v>
          </cell>
          <cell r="H787">
            <v>40360</v>
          </cell>
          <cell r="I787" t="str">
            <v>EUR</v>
          </cell>
          <cell r="J787">
            <v>48631236.5</v>
          </cell>
          <cell r="K787">
            <v>6.75</v>
          </cell>
          <cell r="L787" t="str">
            <v>P</v>
          </cell>
          <cell r="M787">
            <v>39265</v>
          </cell>
          <cell r="N787">
            <v>39630</v>
          </cell>
          <cell r="O787">
            <v>48631236.5</v>
          </cell>
        </row>
        <row r="788">
          <cell r="A788" t="str">
            <v>GFPBK</v>
          </cell>
          <cell r="B788">
            <v>1</v>
          </cell>
          <cell r="C788" t="str">
            <v>CIN</v>
          </cell>
          <cell r="D788" t="str">
            <v>29390</v>
          </cell>
          <cell r="E788" t="str">
            <v>ALMTF;1;GFPBK;1;Stock FP au 31/1</v>
          </cell>
          <cell r="F788">
            <v>35430</v>
          </cell>
          <cell r="G788">
            <v>35432</v>
          </cell>
          <cell r="H788">
            <v>40360</v>
          </cell>
          <cell r="I788" t="str">
            <v>EUR</v>
          </cell>
          <cell r="J788">
            <v>48631236.5</v>
          </cell>
          <cell r="K788">
            <v>6.75</v>
          </cell>
          <cell r="L788" t="str">
            <v>P</v>
          </cell>
          <cell r="M788">
            <v>39630</v>
          </cell>
          <cell r="N788">
            <v>39995</v>
          </cell>
          <cell r="O788">
            <v>48631236.5</v>
          </cell>
        </row>
        <row r="789">
          <cell r="A789" t="str">
            <v>GFPBK</v>
          </cell>
          <cell r="B789">
            <v>1</v>
          </cell>
          <cell r="C789" t="str">
            <v>CIN</v>
          </cell>
          <cell r="D789" t="str">
            <v>29390</v>
          </cell>
          <cell r="E789" t="str">
            <v>ALMTF;1;GFPBK;1;Stock FP au 31/1</v>
          </cell>
          <cell r="F789">
            <v>35430</v>
          </cell>
          <cell r="G789">
            <v>35432</v>
          </cell>
          <cell r="H789">
            <v>40360</v>
          </cell>
          <cell r="I789" t="str">
            <v>EUR</v>
          </cell>
          <cell r="J789">
            <v>48631236.5</v>
          </cell>
          <cell r="K789">
            <v>6.75</v>
          </cell>
          <cell r="L789" t="str">
            <v>P</v>
          </cell>
          <cell r="M789">
            <v>39995</v>
          </cell>
          <cell r="N789">
            <v>40360</v>
          </cell>
          <cell r="O789">
            <v>48631236.5</v>
          </cell>
        </row>
        <row r="790">
          <cell r="A790" t="str">
            <v>GFPBK</v>
          </cell>
          <cell r="B790">
            <v>1</v>
          </cell>
          <cell r="C790" t="str">
            <v>CIN</v>
          </cell>
          <cell r="D790" t="str">
            <v>29392</v>
          </cell>
          <cell r="E790" t="str">
            <v>ALMTF;1;GFPBK;1;Stock FP au 31/1</v>
          </cell>
          <cell r="F790">
            <v>35430</v>
          </cell>
          <cell r="G790">
            <v>35432</v>
          </cell>
          <cell r="H790">
            <v>41183</v>
          </cell>
          <cell r="I790" t="str">
            <v>EUR</v>
          </cell>
          <cell r="J790">
            <v>48631236.5</v>
          </cell>
          <cell r="K790">
            <v>6.75</v>
          </cell>
          <cell r="L790" t="str">
            <v>P</v>
          </cell>
          <cell r="M790">
            <v>35432</v>
          </cell>
          <cell r="N790">
            <v>35704</v>
          </cell>
          <cell r="O790">
            <v>48631236.5</v>
          </cell>
        </row>
        <row r="791">
          <cell r="A791" t="str">
            <v>GFPBK</v>
          </cell>
          <cell r="B791">
            <v>1</v>
          </cell>
          <cell r="C791" t="str">
            <v>CIN</v>
          </cell>
          <cell r="D791" t="str">
            <v>29392</v>
          </cell>
          <cell r="E791" t="str">
            <v>ALMTF;1;GFPBK;1;Stock FP au 31/1</v>
          </cell>
          <cell r="F791">
            <v>35430</v>
          </cell>
          <cell r="G791">
            <v>35432</v>
          </cell>
          <cell r="H791">
            <v>41183</v>
          </cell>
          <cell r="I791" t="str">
            <v>EUR</v>
          </cell>
          <cell r="J791">
            <v>48631236.5</v>
          </cell>
          <cell r="K791">
            <v>6.75</v>
          </cell>
          <cell r="L791" t="str">
            <v>P</v>
          </cell>
          <cell r="M791">
            <v>35704</v>
          </cell>
          <cell r="N791">
            <v>36069</v>
          </cell>
          <cell r="O791">
            <v>48631236.5</v>
          </cell>
        </row>
        <row r="792">
          <cell r="A792" t="str">
            <v>GFPBK</v>
          </cell>
          <cell r="B792">
            <v>1</v>
          </cell>
          <cell r="C792" t="str">
            <v>CIN</v>
          </cell>
          <cell r="D792" t="str">
            <v>29392</v>
          </cell>
          <cell r="E792" t="str">
            <v>ALMTF;1;GFPBK;1;Stock FP au 31/1</v>
          </cell>
          <cell r="F792">
            <v>35430</v>
          </cell>
          <cell r="G792">
            <v>35432</v>
          </cell>
          <cell r="H792">
            <v>41183</v>
          </cell>
          <cell r="I792" t="str">
            <v>EUR</v>
          </cell>
          <cell r="J792">
            <v>48631236.5</v>
          </cell>
          <cell r="K792">
            <v>6.75</v>
          </cell>
          <cell r="L792" t="str">
            <v>P</v>
          </cell>
          <cell r="M792">
            <v>36069</v>
          </cell>
          <cell r="N792">
            <v>36434</v>
          </cell>
          <cell r="O792">
            <v>48631236.5</v>
          </cell>
        </row>
        <row r="793">
          <cell r="A793" t="str">
            <v>GFPBK</v>
          </cell>
          <cell r="B793">
            <v>1</v>
          </cell>
          <cell r="C793" t="str">
            <v>CIN</v>
          </cell>
          <cell r="D793" t="str">
            <v>29392</v>
          </cell>
          <cell r="E793" t="str">
            <v>ALMTF;1;GFPBK;1;Stock FP au 31/1</v>
          </cell>
          <cell r="F793">
            <v>35430</v>
          </cell>
          <cell r="G793">
            <v>35432</v>
          </cell>
          <cell r="H793">
            <v>41183</v>
          </cell>
          <cell r="I793" t="str">
            <v>EUR</v>
          </cell>
          <cell r="J793">
            <v>48631236.5</v>
          </cell>
          <cell r="K793">
            <v>6.75</v>
          </cell>
          <cell r="L793" t="str">
            <v>P</v>
          </cell>
          <cell r="M793">
            <v>36434</v>
          </cell>
          <cell r="N793">
            <v>36801</v>
          </cell>
          <cell r="O793">
            <v>48631236.5</v>
          </cell>
        </row>
        <row r="794">
          <cell r="A794" t="str">
            <v>GFPBK</v>
          </cell>
          <cell r="B794">
            <v>1</v>
          </cell>
          <cell r="C794" t="str">
            <v>CIN</v>
          </cell>
          <cell r="D794" t="str">
            <v>29392</v>
          </cell>
          <cell r="E794" t="str">
            <v>ALMTF;1;GFPBK;1;Stock FP au 31/1</v>
          </cell>
          <cell r="F794">
            <v>35430</v>
          </cell>
          <cell r="G794">
            <v>35432</v>
          </cell>
          <cell r="H794">
            <v>41183</v>
          </cell>
          <cell r="I794" t="str">
            <v>EUR</v>
          </cell>
          <cell r="J794">
            <v>48631236.5</v>
          </cell>
          <cell r="K794">
            <v>6.75</v>
          </cell>
          <cell r="L794" t="str">
            <v>P</v>
          </cell>
          <cell r="M794">
            <v>36801</v>
          </cell>
          <cell r="N794">
            <v>37165</v>
          </cell>
          <cell r="O794">
            <v>48631236.5</v>
          </cell>
        </row>
        <row r="795">
          <cell r="A795" t="str">
            <v>GFPBK</v>
          </cell>
          <cell r="B795">
            <v>1</v>
          </cell>
          <cell r="C795" t="str">
            <v>CIN</v>
          </cell>
          <cell r="D795" t="str">
            <v>29392</v>
          </cell>
          <cell r="E795" t="str">
            <v>ALMTF;1;GFPBK;1;Stock FP au 31/1</v>
          </cell>
          <cell r="F795">
            <v>35430</v>
          </cell>
          <cell r="G795">
            <v>35432</v>
          </cell>
          <cell r="H795">
            <v>41183</v>
          </cell>
          <cell r="I795" t="str">
            <v>EUR</v>
          </cell>
          <cell r="J795">
            <v>48631236.5</v>
          </cell>
          <cell r="K795">
            <v>6.75</v>
          </cell>
          <cell r="L795" t="str">
            <v>P</v>
          </cell>
          <cell r="M795">
            <v>37165</v>
          </cell>
          <cell r="N795">
            <v>37530</v>
          </cell>
          <cell r="O795">
            <v>48631236.5</v>
          </cell>
        </row>
        <row r="796">
          <cell r="A796" t="str">
            <v>GFPBK</v>
          </cell>
          <cell r="B796">
            <v>1</v>
          </cell>
          <cell r="C796" t="str">
            <v>CIN</v>
          </cell>
          <cell r="D796" t="str">
            <v>29392</v>
          </cell>
          <cell r="E796" t="str">
            <v>ALMTF;1;GFPBK;1;Stock FP au 31/1</v>
          </cell>
          <cell r="F796">
            <v>35430</v>
          </cell>
          <cell r="G796">
            <v>35432</v>
          </cell>
          <cell r="H796">
            <v>41183</v>
          </cell>
          <cell r="I796" t="str">
            <v>EUR</v>
          </cell>
          <cell r="J796">
            <v>48631236.5</v>
          </cell>
          <cell r="K796">
            <v>6.75</v>
          </cell>
          <cell r="L796" t="str">
            <v>P</v>
          </cell>
          <cell r="M796">
            <v>37530</v>
          </cell>
          <cell r="N796">
            <v>37895</v>
          </cell>
          <cell r="O796">
            <v>48631236.5</v>
          </cell>
        </row>
        <row r="797">
          <cell r="A797" t="str">
            <v>GFPBK</v>
          </cell>
          <cell r="B797">
            <v>1</v>
          </cell>
          <cell r="C797" t="str">
            <v>CIN</v>
          </cell>
          <cell r="D797" t="str">
            <v>29392</v>
          </cell>
          <cell r="E797" t="str">
            <v>ALMTF;1;GFPBK;1;Stock FP au 31/1</v>
          </cell>
          <cell r="F797">
            <v>35430</v>
          </cell>
          <cell r="G797">
            <v>35432</v>
          </cell>
          <cell r="H797">
            <v>41183</v>
          </cell>
          <cell r="I797" t="str">
            <v>EUR</v>
          </cell>
          <cell r="J797">
            <v>48631236.5</v>
          </cell>
          <cell r="K797">
            <v>6.75</v>
          </cell>
          <cell r="L797" t="str">
            <v>P</v>
          </cell>
          <cell r="M797">
            <v>37895</v>
          </cell>
          <cell r="N797">
            <v>38261</v>
          </cell>
          <cell r="O797">
            <v>48631236.5</v>
          </cell>
        </row>
        <row r="798">
          <cell r="A798" t="str">
            <v>GFPBK</v>
          </cell>
          <cell r="B798">
            <v>1</v>
          </cell>
          <cell r="C798" t="str">
            <v>CIN</v>
          </cell>
          <cell r="D798" t="str">
            <v>29392</v>
          </cell>
          <cell r="E798" t="str">
            <v>ALMTF;1;GFPBK;1;Stock FP au 31/1</v>
          </cell>
          <cell r="F798">
            <v>35430</v>
          </cell>
          <cell r="G798">
            <v>35432</v>
          </cell>
          <cell r="H798">
            <v>41183</v>
          </cell>
          <cell r="I798" t="str">
            <v>EUR</v>
          </cell>
          <cell r="J798">
            <v>48631236.5</v>
          </cell>
          <cell r="K798">
            <v>6.75</v>
          </cell>
          <cell r="L798" t="str">
            <v>P</v>
          </cell>
          <cell r="M798">
            <v>38261</v>
          </cell>
          <cell r="N798">
            <v>38628</v>
          </cell>
          <cell r="O798">
            <v>48631236.5</v>
          </cell>
        </row>
        <row r="799">
          <cell r="A799" t="str">
            <v>GFPBK</v>
          </cell>
          <cell r="B799">
            <v>1</v>
          </cell>
          <cell r="C799" t="str">
            <v>CIN</v>
          </cell>
          <cell r="D799" t="str">
            <v>29392</v>
          </cell>
          <cell r="E799" t="str">
            <v>ALMTF;1;GFPBK;1;Stock FP au 31/1</v>
          </cell>
          <cell r="F799">
            <v>35430</v>
          </cell>
          <cell r="G799">
            <v>35432</v>
          </cell>
          <cell r="H799">
            <v>41183</v>
          </cell>
          <cell r="I799" t="str">
            <v>EUR</v>
          </cell>
          <cell r="J799">
            <v>48631236.5</v>
          </cell>
          <cell r="K799">
            <v>6.75</v>
          </cell>
          <cell r="L799" t="str">
            <v>P</v>
          </cell>
          <cell r="M799">
            <v>38628</v>
          </cell>
          <cell r="N799">
            <v>38992</v>
          </cell>
          <cell r="O799">
            <v>48631236.5</v>
          </cell>
        </row>
        <row r="800">
          <cell r="A800" t="str">
            <v>GFPBK</v>
          </cell>
          <cell r="B800">
            <v>1</v>
          </cell>
          <cell r="C800" t="str">
            <v>CIN</v>
          </cell>
          <cell r="D800" t="str">
            <v>29392</v>
          </cell>
          <cell r="E800" t="str">
            <v>ALMTF;1;GFPBK;1;Stock FP au 31/1</v>
          </cell>
          <cell r="F800">
            <v>35430</v>
          </cell>
          <cell r="G800">
            <v>35432</v>
          </cell>
          <cell r="H800">
            <v>41183</v>
          </cell>
          <cell r="I800" t="str">
            <v>EUR</v>
          </cell>
          <cell r="J800">
            <v>48631236.5</v>
          </cell>
          <cell r="K800">
            <v>6.75</v>
          </cell>
          <cell r="L800" t="str">
            <v>P</v>
          </cell>
          <cell r="M800">
            <v>38992</v>
          </cell>
          <cell r="N800">
            <v>39356</v>
          </cell>
          <cell r="O800">
            <v>48631236.5</v>
          </cell>
        </row>
        <row r="801">
          <cell r="A801" t="str">
            <v>GFPBK</v>
          </cell>
          <cell r="B801">
            <v>1</v>
          </cell>
          <cell r="C801" t="str">
            <v>CIN</v>
          </cell>
          <cell r="D801" t="str">
            <v>29392</v>
          </cell>
          <cell r="E801" t="str">
            <v>ALMTF;1;GFPBK;1;Stock FP au 31/1</v>
          </cell>
          <cell r="F801">
            <v>35430</v>
          </cell>
          <cell r="G801">
            <v>35432</v>
          </cell>
          <cell r="H801">
            <v>41183</v>
          </cell>
          <cell r="I801" t="str">
            <v>EUR</v>
          </cell>
          <cell r="J801">
            <v>48631236.5</v>
          </cell>
          <cell r="K801">
            <v>6.75</v>
          </cell>
          <cell r="L801" t="str">
            <v>P</v>
          </cell>
          <cell r="M801">
            <v>39356</v>
          </cell>
          <cell r="N801">
            <v>39722</v>
          </cell>
          <cell r="O801">
            <v>48631236.5</v>
          </cell>
        </row>
        <row r="802">
          <cell r="A802" t="str">
            <v>GFPBK</v>
          </cell>
          <cell r="B802">
            <v>1</v>
          </cell>
          <cell r="C802" t="str">
            <v>CIN</v>
          </cell>
          <cell r="D802" t="str">
            <v>29392</v>
          </cell>
          <cell r="E802" t="str">
            <v>ALMTF;1;GFPBK;1;Stock FP au 31/1</v>
          </cell>
          <cell r="F802">
            <v>35430</v>
          </cell>
          <cell r="G802">
            <v>35432</v>
          </cell>
          <cell r="H802">
            <v>41183</v>
          </cell>
          <cell r="I802" t="str">
            <v>EUR</v>
          </cell>
          <cell r="J802">
            <v>48631236.5</v>
          </cell>
          <cell r="K802">
            <v>6.75</v>
          </cell>
          <cell r="L802" t="str">
            <v>P</v>
          </cell>
          <cell r="M802">
            <v>39722</v>
          </cell>
          <cell r="N802">
            <v>40087</v>
          </cell>
          <cell r="O802">
            <v>48631236.5</v>
          </cell>
        </row>
        <row r="803">
          <cell r="A803" t="str">
            <v>GFPBK</v>
          </cell>
          <cell r="B803">
            <v>1</v>
          </cell>
          <cell r="C803" t="str">
            <v>CIN</v>
          </cell>
          <cell r="D803" t="str">
            <v>29392</v>
          </cell>
          <cell r="E803" t="str">
            <v>ALMTF;1;GFPBK;1;Stock FP au 31/1</v>
          </cell>
          <cell r="F803">
            <v>35430</v>
          </cell>
          <cell r="G803">
            <v>35432</v>
          </cell>
          <cell r="H803">
            <v>41183</v>
          </cell>
          <cell r="I803" t="str">
            <v>EUR</v>
          </cell>
          <cell r="J803">
            <v>48631236.5</v>
          </cell>
          <cell r="K803">
            <v>6.75</v>
          </cell>
          <cell r="L803" t="str">
            <v>P</v>
          </cell>
          <cell r="M803">
            <v>40087</v>
          </cell>
          <cell r="N803">
            <v>40452</v>
          </cell>
          <cell r="O803">
            <v>48631236.5</v>
          </cell>
        </row>
        <row r="804">
          <cell r="A804" t="str">
            <v>GFPBK</v>
          </cell>
          <cell r="B804">
            <v>1</v>
          </cell>
          <cell r="C804" t="str">
            <v>CIN</v>
          </cell>
          <cell r="D804" t="str">
            <v>29392</v>
          </cell>
          <cell r="E804" t="str">
            <v>ALMTF;1;GFPBK;1;Stock FP au 31/1</v>
          </cell>
          <cell r="F804">
            <v>35430</v>
          </cell>
          <cell r="G804">
            <v>35432</v>
          </cell>
          <cell r="H804">
            <v>41183</v>
          </cell>
          <cell r="I804" t="str">
            <v>EUR</v>
          </cell>
          <cell r="J804">
            <v>48631236.5</v>
          </cell>
          <cell r="K804">
            <v>6.75</v>
          </cell>
          <cell r="L804" t="str">
            <v>P</v>
          </cell>
          <cell r="M804">
            <v>40452</v>
          </cell>
          <cell r="N804">
            <v>40819</v>
          </cell>
          <cell r="O804">
            <v>48631236.5</v>
          </cell>
        </row>
        <row r="805">
          <cell r="A805" t="str">
            <v>GFPBK</v>
          </cell>
          <cell r="B805">
            <v>1</v>
          </cell>
          <cell r="C805" t="str">
            <v>CIN</v>
          </cell>
          <cell r="D805" t="str">
            <v>29392</v>
          </cell>
          <cell r="E805" t="str">
            <v>ALMTF;1;GFPBK;1;Stock FP au 31/1</v>
          </cell>
          <cell r="F805">
            <v>35430</v>
          </cell>
          <cell r="G805">
            <v>35432</v>
          </cell>
          <cell r="H805">
            <v>41183</v>
          </cell>
          <cell r="I805" t="str">
            <v>EUR</v>
          </cell>
          <cell r="J805">
            <v>48631236.5</v>
          </cell>
          <cell r="K805">
            <v>6.75</v>
          </cell>
          <cell r="L805" t="str">
            <v>P</v>
          </cell>
          <cell r="M805">
            <v>40819</v>
          </cell>
          <cell r="N805">
            <v>41183</v>
          </cell>
          <cell r="O805">
            <v>48631236.5</v>
          </cell>
        </row>
        <row r="806">
          <cell r="A806" t="str">
            <v>GFPBK</v>
          </cell>
          <cell r="B806">
            <v>1</v>
          </cell>
          <cell r="C806" t="str">
            <v>CIN</v>
          </cell>
          <cell r="D806" t="str">
            <v>29394</v>
          </cell>
          <cell r="E806" t="str">
            <v>ALMTF;1;GFPBK;1;Stock FP au 31/1</v>
          </cell>
          <cell r="F806">
            <v>35430</v>
          </cell>
          <cell r="G806">
            <v>35432</v>
          </cell>
          <cell r="H806">
            <v>40910</v>
          </cell>
          <cell r="I806" t="str">
            <v>EUR</v>
          </cell>
          <cell r="J806">
            <v>48631236.5</v>
          </cell>
          <cell r="K806">
            <v>6.75</v>
          </cell>
          <cell r="L806" t="str">
            <v>P</v>
          </cell>
          <cell r="M806">
            <v>35432</v>
          </cell>
          <cell r="N806">
            <v>35797</v>
          </cell>
          <cell r="O806">
            <v>48631236.5</v>
          </cell>
        </row>
        <row r="807">
          <cell r="A807" t="str">
            <v>GFPBK</v>
          </cell>
          <cell r="B807">
            <v>1</v>
          </cell>
          <cell r="C807" t="str">
            <v>CIN</v>
          </cell>
          <cell r="D807" t="str">
            <v>29394</v>
          </cell>
          <cell r="E807" t="str">
            <v>ALMTF;1;GFPBK;1;Stock FP au 31/1</v>
          </cell>
          <cell r="F807">
            <v>35430</v>
          </cell>
          <cell r="G807">
            <v>35432</v>
          </cell>
          <cell r="H807">
            <v>40910</v>
          </cell>
          <cell r="I807" t="str">
            <v>EUR</v>
          </cell>
          <cell r="J807">
            <v>48631236.5</v>
          </cell>
          <cell r="K807">
            <v>6.75</v>
          </cell>
          <cell r="L807" t="str">
            <v>P</v>
          </cell>
          <cell r="M807">
            <v>35797</v>
          </cell>
          <cell r="N807">
            <v>36164</v>
          </cell>
          <cell r="O807">
            <v>48631236.5</v>
          </cell>
        </row>
        <row r="808">
          <cell r="A808" t="str">
            <v>GFPBK</v>
          </cell>
          <cell r="B808">
            <v>1</v>
          </cell>
          <cell r="C808" t="str">
            <v>CIN</v>
          </cell>
          <cell r="D808" t="str">
            <v>29394</v>
          </cell>
          <cell r="E808" t="str">
            <v>ALMTF;1;GFPBK;1;Stock FP au 31/1</v>
          </cell>
          <cell r="F808">
            <v>35430</v>
          </cell>
          <cell r="G808">
            <v>35432</v>
          </cell>
          <cell r="H808">
            <v>40910</v>
          </cell>
          <cell r="I808" t="str">
            <v>EUR</v>
          </cell>
          <cell r="J808">
            <v>48631236.5</v>
          </cell>
          <cell r="K808">
            <v>6.75</v>
          </cell>
          <cell r="L808" t="str">
            <v>P</v>
          </cell>
          <cell r="M808">
            <v>36164</v>
          </cell>
          <cell r="N808">
            <v>36528</v>
          </cell>
          <cell r="O808">
            <v>48631236.5</v>
          </cell>
        </row>
        <row r="809">
          <cell r="A809" t="str">
            <v>GFPBK</v>
          </cell>
          <cell r="B809">
            <v>1</v>
          </cell>
          <cell r="C809" t="str">
            <v>CIN</v>
          </cell>
          <cell r="D809" t="str">
            <v>29394</v>
          </cell>
          <cell r="E809" t="str">
            <v>ALMTF;1;GFPBK;1;Stock FP au 31/1</v>
          </cell>
          <cell r="F809">
            <v>35430</v>
          </cell>
          <cell r="G809">
            <v>35432</v>
          </cell>
          <cell r="H809">
            <v>40910</v>
          </cell>
          <cell r="I809" t="str">
            <v>EUR</v>
          </cell>
          <cell r="J809">
            <v>48631236.5</v>
          </cell>
          <cell r="K809">
            <v>6.75</v>
          </cell>
          <cell r="L809" t="str">
            <v>P</v>
          </cell>
          <cell r="M809">
            <v>36528</v>
          </cell>
          <cell r="N809">
            <v>36893</v>
          </cell>
          <cell r="O809">
            <v>48631236.5</v>
          </cell>
        </row>
        <row r="810">
          <cell r="A810" t="str">
            <v>GFPBK</v>
          </cell>
          <cell r="B810">
            <v>1</v>
          </cell>
          <cell r="C810" t="str">
            <v>CIN</v>
          </cell>
          <cell r="D810" t="str">
            <v>29394</v>
          </cell>
          <cell r="E810" t="str">
            <v>ALMTF;1;GFPBK;1;Stock FP au 31/1</v>
          </cell>
          <cell r="F810">
            <v>35430</v>
          </cell>
          <cell r="G810">
            <v>35432</v>
          </cell>
          <cell r="H810">
            <v>40910</v>
          </cell>
          <cell r="I810" t="str">
            <v>EUR</v>
          </cell>
          <cell r="J810">
            <v>48631236.5</v>
          </cell>
          <cell r="K810">
            <v>6.75</v>
          </cell>
          <cell r="L810" t="str">
            <v>P</v>
          </cell>
          <cell r="M810">
            <v>36893</v>
          </cell>
          <cell r="N810">
            <v>37258</v>
          </cell>
          <cell r="O810">
            <v>48631236.5</v>
          </cell>
        </row>
        <row r="811">
          <cell r="A811" t="str">
            <v>GFPBK</v>
          </cell>
          <cell r="B811">
            <v>1</v>
          </cell>
          <cell r="C811" t="str">
            <v>CIN</v>
          </cell>
          <cell r="D811" t="str">
            <v>29394</v>
          </cell>
          <cell r="E811" t="str">
            <v>ALMTF;1;GFPBK;1;Stock FP au 31/1</v>
          </cell>
          <cell r="F811">
            <v>35430</v>
          </cell>
          <cell r="G811">
            <v>35432</v>
          </cell>
          <cell r="H811">
            <v>40910</v>
          </cell>
          <cell r="I811" t="str">
            <v>EUR</v>
          </cell>
          <cell r="J811">
            <v>48631236.5</v>
          </cell>
          <cell r="K811">
            <v>6.75</v>
          </cell>
          <cell r="L811" t="str">
            <v>P</v>
          </cell>
          <cell r="M811">
            <v>37258</v>
          </cell>
          <cell r="N811">
            <v>37623</v>
          </cell>
          <cell r="O811">
            <v>48631236.5</v>
          </cell>
        </row>
        <row r="812">
          <cell r="A812" t="str">
            <v>GFPBK</v>
          </cell>
          <cell r="B812">
            <v>1</v>
          </cell>
          <cell r="C812" t="str">
            <v>CIN</v>
          </cell>
          <cell r="D812" t="str">
            <v>29394</v>
          </cell>
          <cell r="E812" t="str">
            <v>ALMTF;1;GFPBK;1;Stock FP au 31/1</v>
          </cell>
          <cell r="F812">
            <v>35430</v>
          </cell>
          <cell r="G812">
            <v>35432</v>
          </cell>
          <cell r="H812">
            <v>40910</v>
          </cell>
          <cell r="I812" t="str">
            <v>EUR</v>
          </cell>
          <cell r="J812">
            <v>48631236.5</v>
          </cell>
          <cell r="K812">
            <v>6.75</v>
          </cell>
          <cell r="L812" t="str">
            <v>P</v>
          </cell>
          <cell r="M812">
            <v>37623</v>
          </cell>
          <cell r="N812">
            <v>37988</v>
          </cell>
          <cell r="O812">
            <v>48631236.5</v>
          </cell>
        </row>
        <row r="813">
          <cell r="A813" t="str">
            <v>GFPBK</v>
          </cell>
          <cell r="B813">
            <v>1</v>
          </cell>
          <cell r="C813" t="str">
            <v>CIN</v>
          </cell>
          <cell r="D813" t="str">
            <v>29394</v>
          </cell>
          <cell r="E813" t="str">
            <v>ALMTF;1;GFPBK;1;Stock FP au 31/1</v>
          </cell>
          <cell r="F813">
            <v>35430</v>
          </cell>
          <cell r="G813">
            <v>35432</v>
          </cell>
          <cell r="H813">
            <v>40910</v>
          </cell>
          <cell r="I813" t="str">
            <v>EUR</v>
          </cell>
          <cell r="J813">
            <v>48631236.5</v>
          </cell>
          <cell r="K813">
            <v>6.75</v>
          </cell>
          <cell r="L813" t="str">
            <v>P</v>
          </cell>
          <cell r="M813">
            <v>37988</v>
          </cell>
          <cell r="N813">
            <v>38355</v>
          </cell>
          <cell r="O813">
            <v>48631236.5</v>
          </cell>
        </row>
        <row r="814">
          <cell r="A814" t="str">
            <v>GFPBK</v>
          </cell>
          <cell r="B814">
            <v>1</v>
          </cell>
          <cell r="C814" t="str">
            <v>CIN</v>
          </cell>
          <cell r="D814" t="str">
            <v>29394</v>
          </cell>
          <cell r="E814" t="str">
            <v>ALMTF;1;GFPBK;1;Stock FP au 31/1</v>
          </cell>
          <cell r="F814">
            <v>35430</v>
          </cell>
          <cell r="G814">
            <v>35432</v>
          </cell>
          <cell r="H814">
            <v>40910</v>
          </cell>
          <cell r="I814" t="str">
            <v>EUR</v>
          </cell>
          <cell r="J814">
            <v>48631236.5</v>
          </cell>
          <cell r="K814">
            <v>6.75</v>
          </cell>
          <cell r="L814" t="str">
            <v>P</v>
          </cell>
          <cell r="M814">
            <v>38355</v>
          </cell>
          <cell r="N814">
            <v>38719</v>
          </cell>
          <cell r="O814">
            <v>48631236.5</v>
          </cell>
        </row>
        <row r="815">
          <cell r="A815" t="str">
            <v>GFPBK</v>
          </cell>
          <cell r="B815">
            <v>1</v>
          </cell>
          <cell r="C815" t="str">
            <v>CIN</v>
          </cell>
          <cell r="D815" t="str">
            <v>29394</v>
          </cell>
          <cell r="E815" t="str">
            <v>ALMTF;1;GFPBK;1;Stock FP au 31/1</v>
          </cell>
          <cell r="F815">
            <v>35430</v>
          </cell>
          <cell r="G815">
            <v>35432</v>
          </cell>
          <cell r="H815">
            <v>40910</v>
          </cell>
          <cell r="I815" t="str">
            <v>EUR</v>
          </cell>
          <cell r="J815">
            <v>48631236.5</v>
          </cell>
          <cell r="K815">
            <v>6.75</v>
          </cell>
          <cell r="L815" t="str">
            <v>P</v>
          </cell>
          <cell r="M815">
            <v>38719</v>
          </cell>
          <cell r="N815">
            <v>39084</v>
          </cell>
          <cell r="O815">
            <v>48631236.5</v>
          </cell>
        </row>
        <row r="816">
          <cell r="A816" t="str">
            <v>GFPBK</v>
          </cell>
          <cell r="B816">
            <v>1</v>
          </cell>
          <cell r="C816" t="str">
            <v>CIN</v>
          </cell>
          <cell r="D816" t="str">
            <v>29394</v>
          </cell>
          <cell r="E816" t="str">
            <v>ALMTF;1;GFPBK;1;Stock FP au 31/1</v>
          </cell>
          <cell r="F816">
            <v>35430</v>
          </cell>
          <cell r="G816">
            <v>35432</v>
          </cell>
          <cell r="H816">
            <v>40910</v>
          </cell>
          <cell r="I816" t="str">
            <v>EUR</v>
          </cell>
          <cell r="J816">
            <v>48631236.5</v>
          </cell>
          <cell r="K816">
            <v>6.75</v>
          </cell>
          <cell r="L816" t="str">
            <v>P</v>
          </cell>
          <cell r="M816">
            <v>39084</v>
          </cell>
          <cell r="N816">
            <v>39449</v>
          </cell>
          <cell r="O816">
            <v>48631236.5</v>
          </cell>
        </row>
        <row r="817">
          <cell r="A817" t="str">
            <v>GFPBK</v>
          </cell>
          <cell r="B817">
            <v>1</v>
          </cell>
          <cell r="C817" t="str">
            <v>CIN</v>
          </cell>
          <cell r="D817" t="str">
            <v>29394</v>
          </cell>
          <cell r="E817" t="str">
            <v>ALMTF;1;GFPBK;1;Stock FP au 31/1</v>
          </cell>
          <cell r="F817">
            <v>35430</v>
          </cell>
          <cell r="G817">
            <v>35432</v>
          </cell>
          <cell r="H817">
            <v>40910</v>
          </cell>
          <cell r="I817" t="str">
            <v>EUR</v>
          </cell>
          <cell r="J817">
            <v>48631236.5</v>
          </cell>
          <cell r="K817">
            <v>6.75</v>
          </cell>
          <cell r="L817" t="str">
            <v>P</v>
          </cell>
          <cell r="M817">
            <v>39449</v>
          </cell>
          <cell r="N817">
            <v>39815</v>
          </cell>
          <cell r="O817">
            <v>48631236.5</v>
          </cell>
        </row>
        <row r="818">
          <cell r="A818" t="str">
            <v>GFPBK</v>
          </cell>
          <cell r="B818">
            <v>1</v>
          </cell>
          <cell r="C818" t="str">
            <v>CIN</v>
          </cell>
          <cell r="D818" t="str">
            <v>29394</v>
          </cell>
          <cell r="E818" t="str">
            <v>ALMTF;1;GFPBK;1;Stock FP au 31/1</v>
          </cell>
          <cell r="F818">
            <v>35430</v>
          </cell>
          <cell r="G818">
            <v>35432</v>
          </cell>
          <cell r="H818">
            <v>40910</v>
          </cell>
          <cell r="I818" t="str">
            <v>EUR</v>
          </cell>
          <cell r="J818">
            <v>48631236.5</v>
          </cell>
          <cell r="K818">
            <v>6.75</v>
          </cell>
          <cell r="L818" t="str">
            <v>P</v>
          </cell>
          <cell r="M818">
            <v>39815</v>
          </cell>
          <cell r="N818">
            <v>40182</v>
          </cell>
          <cell r="O818">
            <v>48631236.5</v>
          </cell>
        </row>
        <row r="819">
          <cell r="A819" t="str">
            <v>GFPBK</v>
          </cell>
          <cell r="B819">
            <v>1</v>
          </cell>
          <cell r="C819" t="str">
            <v>CIN</v>
          </cell>
          <cell r="D819" t="str">
            <v>29394</v>
          </cell>
          <cell r="E819" t="str">
            <v>ALMTF;1;GFPBK;1;Stock FP au 31/1</v>
          </cell>
          <cell r="F819">
            <v>35430</v>
          </cell>
          <cell r="G819">
            <v>35432</v>
          </cell>
          <cell r="H819">
            <v>40910</v>
          </cell>
          <cell r="I819" t="str">
            <v>EUR</v>
          </cell>
          <cell r="J819">
            <v>48631236.5</v>
          </cell>
          <cell r="K819">
            <v>6.75</v>
          </cell>
          <cell r="L819" t="str">
            <v>P</v>
          </cell>
          <cell r="M819">
            <v>40182</v>
          </cell>
          <cell r="N819">
            <v>40546</v>
          </cell>
          <cell r="O819">
            <v>48631236.5</v>
          </cell>
        </row>
        <row r="820">
          <cell r="A820" t="str">
            <v>GFPBK</v>
          </cell>
          <cell r="B820">
            <v>1</v>
          </cell>
          <cell r="C820" t="str">
            <v>CIN</v>
          </cell>
          <cell r="D820" t="str">
            <v>29394</v>
          </cell>
          <cell r="E820" t="str">
            <v>ALMTF;1;GFPBK;1;Stock FP au 31/1</v>
          </cell>
          <cell r="F820">
            <v>35430</v>
          </cell>
          <cell r="G820">
            <v>35432</v>
          </cell>
          <cell r="H820">
            <v>40910</v>
          </cell>
          <cell r="I820" t="str">
            <v>EUR</v>
          </cell>
          <cell r="J820">
            <v>48631236.5</v>
          </cell>
          <cell r="K820">
            <v>6.75</v>
          </cell>
          <cell r="L820" t="str">
            <v>P</v>
          </cell>
          <cell r="M820">
            <v>40546</v>
          </cell>
          <cell r="N820">
            <v>40910</v>
          </cell>
          <cell r="O820">
            <v>48631236.5</v>
          </cell>
        </row>
        <row r="821">
          <cell r="A821" t="str">
            <v>GFPBK</v>
          </cell>
          <cell r="B821">
            <v>1</v>
          </cell>
          <cell r="C821" t="str">
            <v>CIN</v>
          </cell>
          <cell r="D821" t="str">
            <v>29396</v>
          </cell>
          <cell r="E821" t="str">
            <v>ALMTF;1;GFPBK;1;Stock FP au 31/1</v>
          </cell>
          <cell r="F821">
            <v>35430</v>
          </cell>
          <cell r="G821">
            <v>35432</v>
          </cell>
          <cell r="H821">
            <v>41001</v>
          </cell>
          <cell r="I821" t="str">
            <v>EUR</v>
          </cell>
          <cell r="J821">
            <v>48631236.5</v>
          </cell>
          <cell r="K821">
            <v>6.75</v>
          </cell>
          <cell r="L821" t="str">
            <v>P</v>
          </cell>
          <cell r="M821">
            <v>35432</v>
          </cell>
          <cell r="N821">
            <v>35521</v>
          </cell>
          <cell r="O821">
            <v>48631236.5</v>
          </cell>
        </row>
        <row r="822">
          <cell r="A822" t="str">
            <v>GFPBK</v>
          </cell>
          <cell r="B822">
            <v>1</v>
          </cell>
          <cell r="C822" t="str">
            <v>CIN</v>
          </cell>
          <cell r="D822" t="str">
            <v>29396</v>
          </cell>
          <cell r="E822" t="str">
            <v>ALMTF;1;GFPBK;1;Stock FP au 31/1</v>
          </cell>
          <cell r="F822">
            <v>35430</v>
          </cell>
          <cell r="G822">
            <v>35432</v>
          </cell>
          <cell r="H822">
            <v>41001</v>
          </cell>
          <cell r="I822" t="str">
            <v>EUR</v>
          </cell>
          <cell r="J822">
            <v>48631236.5</v>
          </cell>
          <cell r="K822">
            <v>6.75</v>
          </cell>
          <cell r="L822" t="str">
            <v>P</v>
          </cell>
          <cell r="M822">
            <v>35521</v>
          </cell>
          <cell r="N822">
            <v>35886</v>
          </cell>
          <cell r="O822">
            <v>48631236.5</v>
          </cell>
        </row>
        <row r="823">
          <cell r="A823" t="str">
            <v>GFPBK</v>
          </cell>
          <cell r="B823">
            <v>1</v>
          </cell>
          <cell r="C823" t="str">
            <v>CIN</v>
          </cell>
          <cell r="D823" t="str">
            <v>29396</v>
          </cell>
          <cell r="E823" t="str">
            <v>ALMTF;1;GFPBK;1;Stock FP au 31/1</v>
          </cell>
          <cell r="F823">
            <v>35430</v>
          </cell>
          <cell r="G823">
            <v>35432</v>
          </cell>
          <cell r="H823">
            <v>41001</v>
          </cell>
          <cell r="I823" t="str">
            <v>EUR</v>
          </cell>
          <cell r="J823">
            <v>48631236.5</v>
          </cell>
          <cell r="K823">
            <v>6.75</v>
          </cell>
          <cell r="L823" t="str">
            <v>P</v>
          </cell>
          <cell r="M823">
            <v>35886</v>
          </cell>
          <cell r="N823">
            <v>36251</v>
          </cell>
          <cell r="O823">
            <v>48631236.5</v>
          </cell>
        </row>
        <row r="824">
          <cell r="A824" t="str">
            <v>GFPBK</v>
          </cell>
          <cell r="B824">
            <v>1</v>
          </cell>
          <cell r="C824" t="str">
            <v>CIN</v>
          </cell>
          <cell r="D824" t="str">
            <v>29396</v>
          </cell>
          <cell r="E824" t="str">
            <v>ALMTF;1;GFPBK;1;Stock FP au 31/1</v>
          </cell>
          <cell r="F824">
            <v>35430</v>
          </cell>
          <cell r="G824">
            <v>35432</v>
          </cell>
          <cell r="H824">
            <v>41001</v>
          </cell>
          <cell r="I824" t="str">
            <v>EUR</v>
          </cell>
          <cell r="J824">
            <v>48631236.5</v>
          </cell>
          <cell r="K824">
            <v>6.75</v>
          </cell>
          <cell r="L824" t="str">
            <v>P</v>
          </cell>
          <cell r="M824">
            <v>36251</v>
          </cell>
          <cell r="N824">
            <v>36619</v>
          </cell>
          <cell r="O824">
            <v>48631236.5</v>
          </cell>
        </row>
        <row r="825">
          <cell r="A825" t="str">
            <v>GFPBK</v>
          </cell>
          <cell r="B825">
            <v>1</v>
          </cell>
          <cell r="C825" t="str">
            <v>CIN</v>
          </cell>
          <cell r="D825" t="str">
            <v>29396</v>
          </cell>
          <cell r="E825" t="str">
            <v>ALMTF;1;GFPBK;1;Stock FP au 31/1</v>
          </cell>
          <cell r="F825">
            <v>35430</v>
          </cell>
          <cell r="G825">
            <v>35432</v>
          </cell>
          <cell r="H825">
            <v>41001</v>
          </cell>
          <cell r="I825" t="str">
            <v>EUR</v>
          </cell>
          <cell r="J825">
            <v>48631236.5</v>
          </cell>
          <cell r="K825">
            <v>6.75</v>
          </cell>
          <cell r="L825" t="str">
            <v>P</v>
          </cell>
          <cell r="M825">
            <v>36619</v>
          </cell>
          <cell r="N825">
            <v>36983</v>
          </cell>
          <cell r="O825">
            <v>48631236.5</v>
          </cell>
        </row>
        <row r="826">
          <cell r="A826" t="str">
            <v>GFPBK</v>
          </cell>
          <cell r="B826">
            <v>1</v>
          </cell>
          <cell r="C826" t="str">
            <v>CIN</v>
          </cell>
          <cell r="D826" t="str">
            <v>29396</v>
          </cell>
          <cell r="E826" t="str">
            <v>ALMTF;1;GFPBK;1;Stock FP au 31/1</v>
          </cell>
          <cell r="F826">
            <v>35430</v>
          </cell>
          <cell r="G826">
            <v>35432</v>
          </cell>
          <cell r="H826">
            <v>41001</v>
          </cell>
          <cell r="I826" t="str">
            <v>EUR</v>
          </cell>
          <cell r="J826">
            <v>48631236.5</v>
          </cell>
          <cell r="K826">
            <v>6.75</v>
          </cell>
          <cell r="L826" t="str">
            <v>P</v>
          </cell>
          <cell r="M826">
            <v>36983</v>
          </cell>
          <cell r="N826">
            <v>37347</v>
          </cell>
          <cell r="O826">
            <v>48631236.5</v>
          </cell>
        </row>
        <row r="827">
          <cell r="A827" t="str">
            <v>GFPBK</v>
          </cell>
          <cell r="B827">
            <v>1</v>
          </cell>
          <cell r="C827" t="str">
            <v>CIN</v>
          </cell>
          <cell r="D827" t="str">
            <v>29396</v>
          </cell>
          <cell r="E827" t="str">
            <v>ALMTF;1;GFPBK;1;Stock FP au 31/1</v>
          </cell>
          <cell r="F827">
            <v>35430</v>
          </cell>
          <cell r="G827">
            <v>35432</v>
          </cell>
          <cell r="H827">
            <v>41001</v>
          </cell>
          <cell r="I827" t="str">
            <v>EUR</v>
          </cell>
          <cell r="J827">
            <v>48631236.5</v>
          </cell>
          <cell r="K827">
            <v>6.75</v>
          </cell>
          <cell r="L827" t="str">
            <v>P</v>
          </cell>
          <cell r="M827">
            <v>37347</v>
          </cell>
          <cell r="N827">
            <v>37712</v>
          </cell>
          <cell r="O827">
            <v>48631236.5</v>
          </cell>
        </row>
        <row r="828">
          <cell r="A828" t="str">
            <v>GFPBK</v>
          </cell>
          <cell r="B828">
            <v>1</v>
          </cell>
          <cell r="C828" t="str">
            <v>CIN</v>
          </cell>
          <cell r="D828" t="str">
            <v>29396</v>
          </cell>
          <cell r="E828" t="str">
            <v>ALMTF;1;GFPBK;1;Stock FP au 31/1</v>
          </cell>
          <cell r="F828">
            <v>35430</v>
          </cell>
          <cell r="G828">
            <v>35432</v>
          </cell>
          <cell r="H828">
            <v>41001</v>
          </cell>
          <cell r="I828" t="str">
            <v>EUR</v>
          </cell>
          <cell r="J828">
            <v>48631236.5</v>
          </cell>
          <cell r="K828">
            <v>6.75</v>
          </cell>
          <cell r="L828" t="str">
            <v>P</v>
          </cell>
          <cell r="M828">
            <v>37712</v>
          </cell>
          <cell r="N828">
            <v>38078</v>
          </cell>
          <cell r="O828">
            <v>48631236.5</v>
          </cell>
        </row>
        <row r="829">
          <cell r="A829" t="str">
            <v>GFPBK</v>
          </cell>
          <cell r="B829">
            <v>1</v>
          </cell>
          <cell r="C829" t="str">
            <v>CIN</v>
          </cell>
          <cell r="D829" t="str">
            <v>29396</v>
          </cell>
          <cell r="E829" t="str">
            <v>ALMTF;1;GFPBK;1;Stock FP au 31/1</v>
          </cell>
          <cell r="F829">
            <v>35430</v>
          </cell>
          <cell r="G829">
            <v>35432</v>
          </cell>
          <cell r="H829">
            <v>41001</v>
          </cell>
          <cell r="I829" t="str">
            <v>EUR</v>
          </cell>
          <cell r="J829">
            <v>48631236.5</v>
          </cell>
          <cell r="K829">
            <v>6.75</v>
          </cell>
          <cell r="L829" t="str">
            <v>P</v>
          </cell>
          <cell r="M829">
            <v>38078</v>
          </cell>
          <cell r="N829">
            <v>38443</v>
          </cell>
          <cell r="O829">
            <v>48631236.5</v>
          </cell>
        </row>
        <row r="830">
          <cell r="A830" t="str">
            <v>GFPBK</v>
          </cell>
          <cell r="B830">
            <v>1</v>
          </cell>
          <cell r="C830" t="str">
            <v>CIN</v>
          </cell>
          <cell r="D830" t="str">
            <v>29396</v>
          </cell>
          <cell r="E830" t="str">
            <v>ALMTF;1;GFPBK;1;Stock FP au 31/1</v>
          </cell>
          <cell r="F830">
            <v>35430</v>
          </cell>
          <cell r="G830">
            <v>35432</v>
          </cell>
          <cell r="H830">
            <v>41001</v>
          </cell>
          <cell r="I830" t="str">
            <v>EUR</v>
          </cell>
          <cell r="J830">
            <v>48631236.5</v>
          </cell>
          <cell r="K830">
            <v>6.75</v>
          </cell>
          <cell r="L830" t="str">
            <v>P</v>
          </cell>
          <cell r="M830">
            <v>38443</v>
          </cell>
          <cell r="N830">
            <v>38810</v>
          </cell>
          <cell r="O830">
            <v>48631236.5</v>
          </cell>
        </row>
        <row r="831">
          <cell r="A831" t="str">
            <v>GFPBK</v>
          </cell>
          <cell r="B831">
            <v>1</v>
          </cell>
          <cell r="C831" t="str">
            <v>CIN</v>
          </cell>
          <cell r="D831" t="str">
            <v>29396</v>
          </cell>
          <cell r="E831" t="str">
            <v>ALMTF;1;GFPBK;1;Stock FP au 31/1</v>
          </cell>
          <cell r="F831">
            <v>35430</v>
          </cell>
          <cell r="G831">
            <v>35432</v>
          </cell>
          <cell r="H831">
            <v>41001</v>
          </cell>
          <cell r="I831" t="str">
            <v>EUR</v>
          </cell>
          <cell r="J831">
            <v>48631236.5</v>
          </cell>
          <cell r="K831">
            <v>6.75</v>
          </cell>
          <cell r="L831" t="str">
            <v>P</v>
          </cell>
          <cell r="M831">
            <v>38810</v>
          </cell>
          <cell r="N831">
            <v>39174</v>
          </cell>
          <cell r="O831">
            <v>48631236.5</v>
          </cell>
        </row>
        <row r="832">
          <cell r="A832" t="str">
            <v>GFPBK</v>
          </cell>
          <cell r="B832">
            <v>1</v>
          </cell>
          <cell r="C832" t="str">
            <v>CIN</v>
          </cell>
          <cell r="D832" t="str">
            <v>29396</v>
          </cell>
          <cell r="E832" t="str">
            <v>ALMTF;1;GFPBK;1;Stock FP au 31/1</v>
          </cell>
          <cell r="F832">
            <v>35430</v>
          </cell>
          <cell r="G832">
            <v>35432</v>
          </cell>
          <cell r="H832">
            <v>41001</v>
          </cell>
          <cell r="I832" t="str">
            <v>EUR</v>
          </cell>
          <cell r="J832">
            <v>48631236.5</v>
          </cell>
          <cell r="K832">
            <v>6.75</v>
          </cell>
          <cell r="L832" t="str">
            <v>P</v>
          </cell>
          <cell r="M832">
            <v>39174</v>
          </cell>
          <cell r="N832">
            <v>39539</v>
          </cell>
          <cell r="O832">
            <v>48631236.5</v>
          </cell>
        </row>
        <row r="833">
          <cell r="A833" t="str">
            <v>GFPBK</v>
          </cell>
          <cell r="B833">
            <v>1</v>
          </cell>
          <cell r="C833" t="str">
            <v>CIN</v>
          </cell>
          <cell r="D833" t="str">
            <v>29396</v>
          </cell>
          <cell r="E833" t="str">
            <v>ALMTF;1;GFPBK;1;Stock FP au 31/1</v>
          </cell>
          <cell r="F833">
            <v>35430</v>
          </cell>
          <cell r="G833">
            <v>35432</v>
          </cell>
          <cell r="H833">
            <v>41001</v>
          </cell>
          <cell r="I833" t="str">
            <v>EUR</v>
          </cell>
          <cell r="J833">
            <v>48631236.5</v>
          </cell>
          <cell r="K833">
            <v>6.75</v>
          </cell>
          <cell r="L833" t="str">
            <v>P</v>
          </cell>
          <cell r="M833">
            <v>39539</v>
          </cell>
          <cell r="N833">
            <v>39904</v>
          </cell>
          <cell r="O833">
            <v>48631236.5</v>
          </cell>
        </row>
        <row r="834">
          <cell r="A834" t="str">
            <v>GFPBK</v>
          </cell>
          <cell r="B834">
            <v>1</v>
          </cell>
          <cell r="C834" t="str">
            <v>CIN</v>
          </cell>
          <cell r="D834" t="str">
            <v>29396</v>
          </cell>
          <cell r="E834" t="str">
            <v>ALMTF;1;GFPBK;1;Stock FP au 31/1</v>
          </cell>
          <cell r="F834">
            <v>35430</v>
          </cell>
          <cell r="G834">
            <v>35432</v>
          </cell>
          <cell r="H834">
            <v>41001</v>
          </cell>
          <cell r="I834" t="str">
            <v>EUR</v>
          </cell>
          <cell r="J834">
            <v>48631236.5</v>
          </cell>
          <cell r="K834">
            <v>6.75</v>
          </cell>
          <cell r="L834" t="str">
            <v>P</v>
          </cell>
          <cell r="M834">
            <v>39904</v>
          </cell>
          <cell r="N834">
            <v>40269</v>
          </cell>
          <cell r="O834">
            <v>48631236.5</v>
          </cell>
        </row>
        <row r="835">
          <cell r="A835" t="str">
            <v>GFPBK</v>
          </cell>
          <cell r="B835">
            <v>1</v>
          </cell>
          <cell r="C835" t="str">
            <v>CIN</v>
          </cell>
          <cell r="D835" t="str">
            <v>29396</v>
          </cell>
          <cell r="E835" t="str">
            <v>ALMTF;1;GFPBK;1;Stock FP au 31/1</v>
          </cell>
          <cell r="F835">
            <v>35430</v>
          </cell>
          <cell r="G835">
            <v>35432</v>
          </cell>
          <cell r="H835">
            <v>41001</v>
          </cell>
          <cell r="I835" t="str">
            <v>EUR</v>
          </cell>
          <cell r="J835">
            <v>48631236.5</v>
          </cell>
          <cell r="K835">
            <v>6.75</v>
          </cell>
          <cell r="L835" t="str">
            <v>P</v>
          </cell>
          <cell r="M835">
            <v>40269</v>
          </cell>
          <cell r="N835">
            <v>40634</v>
          </cell>
          <cell r="O835">
            <v>48631236.5</v>
          </cell>
        </row>
        <row r="836">
          <cell r="A836" t="str">
            <v>GFPBK</v>
          </cell>
          <cell r="B836">
            <v>1</v>
          </cell>
          <cell r="C836" t="str">
            <v>CIN</v>
          </cell>
          <cell r="D836" t="str">
            <v>29396</v>
          </cell>
          <cell r="E836" t="str">
            <v>ALMTF;1;GFPBK;1;Stock FP au 31/1</v>
          </cell>
          <cell r="F836">
            <v>35430</v>
          </cell>
          <cell r="G836">
            <v>35432</v>
          </cell>
          <cell r="H836">
            <v>41001</v>
          </cell>
          <cell r="I836" t="str">
            <v>EUR</v>
          </cell>
          <cell r="J836">
            <v>48631236.5</v>
          </cell>
          <cell r="K836">
            <v>6.75</v>
          </cell>
          <cell r="L836" t="str">
            <v>P</v>
          </cell>
          <cell r="M836">
            <v>40634</v>
          </cell>
          <cell r="N836">
            <v>41001</v>
          </cell>
          <cell r="O836">
            <v>48631236.5</v>
          </cell>
        </row>
        <row r="837">
          <cell r="A837" t="str">
            <v>GFPBK</v>
          </cell>
          <cell r="B837">
            <v>1</v>
          </cell>
          <cell r="C837" t="str">
            <v>CIN</v>
          </cell>
          <cell r="D837" t="str">
            <v>29398</v>
          </cell>
          <cell r="E837" t="str">
            <v>ALMTF;1;GFPBK;1;Stock FP au 31/1</v>
          </cell>
          <cell r="F837">
            <v>35430</v>
          </cell>
          <cell r="G837">
            <v>35432</v>
          </cell>
          <cell r="H837">
            <v>40725</v>
          </cell>
          <cell r="I837" t="str">
            <v>EUR</v>
          </cell>
          <cell r="J837">
            <v>48631236.5</v>
          </cell>
          <cell r="K837">
            <v>6.75</v>
          </cell>
          <cell r="L837" t="str">
            <v>P</v>
          </cell>
          <cell r="M837">
            <v>35432</v>
          </cell>
          <cell r="N837">
            <v>35612</v>
          </cell>
          <cell r="O837">
            <v>48631236.5</v>
          </cell>
        </row>
        <row r="838">
          <cell r="A838" t="str">
            <v>GFPBK</v>
          </cell>
          <cell r="B838">
            <v>1</v>
          </cell>
          <cell r="C838" t="str">
            <v>CIN</v>
          </cell>
          <cell r="D838" t="str">
            <v>29398</v>
          </cell>
          <cell r="E838" t="str">
            <v>ALMTF;1;GFPBK;1;Stock FP au 31/1</v>
          </cell>
          <cell r="F838">
            <v>35430</v>
          </cell>
          <cell r="G838">
            <v>35432</v>
          </cell>
          <cell r="H838">
            <v>40725</v>
          </cell>
          <cell r="I838" t="str">
            <v>EUR</v>
          </cell>
          <cell r="J838">
            <v>48631236.5</v>
          </cell>
          <cell r="K838">
            <v>6.75</v>
          </cell>
          <cell r="L838" t="str">
            <v>P</v>
          </cell>
          <cell r="M838">
            <v>35612</v>
          </cell>
          <cell r="N838">
            <v>35977</v>
          </cell>
          <cell r="O838">
            <v>48631236.5</v>
          </cell>
        </row>
        <row r="839">
          <cell r="A839" t="str">
            <v>GFPBK</v>
          </cell>
          <cell r="B839">
            <v>1</v>
          </cell>
          <cell r="C839" t="str">
            <v>CIN</v>
          </cell>
          <cell r="D839" t="str">
            <v>29398</v>
          </cell>
          <cell r="E839" t="str">
            <v>ALMTF;1;GFPBK;1;Stock FP au 31/1</v>
          </cell>
          <cell r="F839">
            <v>35430</v>
          </cell>
          <cell r="G839">
            <v>35432</v>
          </cell>
          <cell r="H839">
            <v>40725</v>
          </cell>
          <cell r="I839" t="str">
            <v>EUR</v>
          </cell>
          <cell r="J839">
            <v>48631236.5</v>
          </cell>
          <cell r="K839">
            <v>6.75</v>
          </cell>
          <cell r="L839" t="str">
            <v>P</v>
          </cell>
          <cell r="M839">
            <v>35977</v>
          </cell>
          <cell r="N839">
            <v>36342</v>
          </cell>
          <cell r="O839">
            <v>48631236.5</v>
          </cell>
        </row>
        <row r="840">
          <cell r="A840" t="str">
            <v>GFPBK</v>
          </cell>
          <cell r="B840">
            <v>1</v>
          </cell>
          <cell r="C840" t="str">
            <v>CIN</v>
          </cell>
          <cell r="D840" t="str">
            <v>29398</v>
          </cell>
          <cell r="E840" t="str">
            <v>ALMTF;1;GFPBK;1;Stock FP au 31/1</v>
          </cell>
          <cell r="F840">
            <v>35430</v>
          </cell>
          <cell r="G840">
            <v>35432</v>
          </cell>
          <cell r="H840">
            <v>40725</v>
          </cell>
          <cell r="I840" t="str">
            <v>EUR</v>
          </cell>
          <cell r="J840">
            <v>48631236.5</v>
          </cell>
          <cell r="K840">
            <v>6.75</v>
          </cell>
          <cell r="L840" t="str">
            <v>P</v>
          </cell>
          <cell r="M840">
            <v>36342</v>
          </cell>
          <cell r="N840">
            <v>36710</v>
          </cell>
          <cell r="O840">
            <v>48631236.5</v>
          </cell>
        </row>
        <row r="841">
          <cell r="A841" t="str">
            <v>GFPBK</v>
          </cell>
          <cell r="B841">
            <v>1</v>
          </cell>
          <cell r="C841" t="str">
            <v>CIN</v>
          </cell>
          <cell r="D841" t="str">
            <v>29398</v>
          </cell>
          <cell r="E841" t="str">
            <v>ALMTF;1;GFPBK;1;Stock FP au 31/1</v>
          </cell>
          <cell r="F841">
            <v>35430</v>
          </cell>
          <cell r="G841">
            <v>35432</v>
          </cell>
          <cell r="H841">
            <v>40725</v>
          </cell>
          <cell r="I841" t="str">
            <v>EUR</v>
          </cell>
          <cell r="J841">
            <v>48631236.5</v>
          </cell>
          <cell r="K841">
            <v>6.75</v>
          </cell>
          <cell r="L841" t="str">
            <v>P</v>
          </cell>
          <cell r="M841">
            <v>36710</v>
          </cell>
          <cell r="N841">
            <v>37074</v>
          </cell>
          <cell r="O841">
            <v>48631236.5</v>
          </cell>
        </row>
        <row r="842">
          <cell r="A842" t="str">
            <v>GFPBK</v>
          </cell>
          <cell r="B842">
            <v>1</v>
          </cell>
          <cell r="C842" t="str">
            <v>CIN</v>
          </cell>
          <cell r="D842" t="str">
            <v>29398</v>
          </cell>
          <cell r="E842" t="str">
            <v>ALMTF;1;GFPBK;1;Stock FP au 31/1</v>
          </cell>
          <cell r="F842">
            <v>35430</v>
          </cell>
          <cell r="G842">
            <v>35432</v>
          </cell>
          <cell r="H842">
            <v>40725</v>
          </cell>
          <cell r="I842" t="str">
            <v>EUR</v>
          </cell>
          <cell r="J842">
            <v>48631236.5</v>
          </cell>
          <cell r="K842">
            <v>6.75</v>
          </cell>
          <cell r="L842" t="str">
            <v>P</v>
          </cell>
          <cell r="M842">
            <v>37074</v>
          </cell>
          <cell r="N842">
            <v>37438</v>
          </cell>
          <cell r="O842">
            <v>48631236.5</v>
          </cell>
        </row>
        <row r="843">
          <cell r="A843" t="str">
            <v>GFPBK</v>
          </cell>
          <cell r="B843">
            <v>1</v>
          </cell>
          <cell r="C843" t="str">
            <v>CIN</v>
          </cell>
          <cell r="D843" t="str">
            <v>29398</v>
          </cell>
          <cell r="E843" t="str">
            <v>ALMTF;1;GFPBK;1;Stock FP au 31/1</v>
          </cell>
          <cell r="F843">
            <v>35430</v>
          </cell>
          <cell r="G843">
            <v>35432</v>
          </cell>
          <cell r="H843">
            <v>40725</v>
          </cell>
          <cell r="I843" t="str">
            <v>EUR</v>
          </cell>
          <cell r="J843">
            <v>48631236.5</v>
          </cell>
          <cell r="K843">
            <v>6.75</v>
          </cell>
          <cell r="L843" t="str">
            <v>P</v>
          </cell>
          <cell r="M843">
            <v>37438</v>
          </cell>
          <cell r="N843">
            <v>37803</v>
          </cell>
          <cell r="O843">
            <v>48631236.5</v>
          </cell>
        </row>
        <row r="844">
          <cell r="A844" t="str">
            <v>GFPBK</v>
          </cell>
          <cell r="B844">
            <v>1</v>
          </cell>
          <cell r="C844" t="str">
            <v>CIN</v>
          </cell>
          <cell r="D844" t="str">
            <v>29398</v>
          </cell>
          <cell r="E844" t="str">
            <v>ALMTF;1;GFPBK;1;Stock FP au 31/1</v>
          </cell>
          <cell r="F844">
            <v>35430</v>
          </cell>
          <cell r="G844">
            <v>35432</v>
          </cell>
          <cell r="H844">
            <v>40725</v>
          </cell>
          <cell r="I844" t="str">
            <v>EUR</v>
          </cell>
          <cell r="J844">
            <v>48631236.5</v>
          </cell>
          <cell r="K844">
            <v>6.75</v>
          </cell>
          <cell r="L844" t="str">
            <v>P</v>
          </cell>
          <cell r="M844">
            <v>37803</v>
          </cell>
          <cell r="N844">
            <v>38169</v>
          </cell>
          <cell r="O844">
            <v>48631236.5</v>
          </cell>
        </row>
        <row r="845">
          <cell r="A845" t="str">
            <v>GFPBK</v>
          </cell>
          <cell r="B845">
            <v>1</v>
          </cell>
          <cell r="C845" t="str">
            <v>CIN</v>
          </cell>
          <cell r="D845" t="str">
            <v>29398</v>
          </cell>
          <cell r="E845" t="str">
            <v>ALMTF;1;GFPBK;1;Stock FP au 31/1</v>
          </cell>
          <cell r="F845">
            <v>35430</v>
          </cell>
          <cell r="G845">
            <v>35432</v>
          </cell>
          <cell r="H845">
            <v>40725</v>
          </cell>
          <cell r="I845" t="str">
            <v>EUR</v>
          </cell>
          <cell r="J845">
            <v>48631236.5</v>
          </cell>
          <cell r="K845">
            <v>6.75</v>
          </cell>
          <cell r="L845" t="str">
            <v>P</v>
          </cell>
          <cell r="M845">
            <v>38169</v>
          </cell>
          <cell r="N845">
            <v>38534</v>
          </cell>
          <cell r="O845">
            <v>48631236.5</v>
          </cell>
        </row>
        <row r="846">
          <cell r="A846" t="str">
            <v>GFPBK</v>
          </cell>
          <cell r="B846">
            <v>1</v>
          </cell>
          <cell r="C846" t="str">
            <v>CIN</v>
          </cell>
          <cell r="D846" t="str">
            <v>29398</v>
          </cell>
          <cell r="E846" t="str">
            <v>ALMTF;1;GFPBK;1;Stock FP au 31/1</v>
          </cell>
          <cell r="F846">
            <v>35430</v>
          </cell>
          <cell r="G846">
            <v>35432</v>
          </cell>
          <cell r="H846">
            <v>40725</v>
          </cell>
          <cell r="I846" t="str">
            <v>EUR</v>
          </cell>
          <cell r="J846">
            <v>48631236.5</v>
          </cell>
          <cell r="K846">
            <v>6.75</v>
          </cell>
          <cell r="L846" t="str">
            <v>P</v>
          </cell>
          <cell r="M846">
            <v>38534</v>
          </cell>
          <cell r="N846">
            <v>38901</v>
          </cell>
          <cell r="O846">
            <v>48631236.5</v>
          </cell>
        </row>
        <row r="847">
          <cell r="A847" t="str">
            <v>GFPBK</v>
          </cell>
          <cell r="B847">
            <v>1</v>
          </cell>
          <cell r="C847" t="str">
            <v>CIN</v>
          </cell>
          <cell r="D847" t="str">
            <v>29398</v>
          </cell>
          <cell r="E847" t="str">
            <v>ALMTF;1;GFPBK;1;Stock FP au 31/1</v>
          </cell>
          <cell r="F847">
            <v>35430</v>
          </cell>
          <cell r="G847">
            <v>35432</v>
          </cell>
          <cell r="H847">
            <v>40725</v>
          </cell>
          <cell r="I847" t="str">
            <v>EUR</v>
          </cell>
          <cell r="J847">
            <v>48631236.5</v>
          </cell>
          <cell r="K847">
            <v>6.75</v>
          </cell>
          <cell r="L847" t="str">
            <v>P</v>
          </cell>
          <cell r="M847">
            <v>38901</v>
          </cell>
          <cell r="N847">
            <v>39265</v>
          </cell>
          <cell r="O847">
            <v>48631236.5</v>
          </cell>
        </row>
        <row r="848">
          <cell r="A848" t="str">
            <v>GFPBK</v>
          </cell>
          <cell r="B848">
            <v>1</v>
          </cell>
          <cell r="C848" t="str">
            <v>CIN</v>
          </cell>
          <cell r="D848" t="str">
            <v>29398</v>
          </cell>
          <cell r="E848" t="str">
            <v>ALMTF;1;GFPBK;1;Stock FP au 31/1</v>
          </cell>
          <cell r="F848">
            <v>35430</v>
          </cell>
          <cell r="G848">
            <v>35432</v>
          </cell>
          <cell r="H848">
            <v>40725</v>
          </cell>
          <cell r="I848" t="str">
            <v>EUR</v>
          </cell>
          <cell r="J848">
            <v>48631236.5</v>
          </cell>
          <cell r="K848">
            <v>6.75</v>
          </cell>
          <cell r="L848" t="str">
            <v>P</v>
          </cell>
          <cell r="M848">
            <v>39265</v>
          </cell>
          <cell r="N848">
            <v>39630</v>
          </cell>
          <cell r="O848">
            <v>48631236.5</v>
          </cell>
        </row>
        <row r="849">
          <cell r="A849" t="str">
            <v>GFPBK</v>
          </cell>
          <cell r="B849">
            <v>1</v>
          </cell>
          <cell r="C849" t="str">
            <v>CIN</v>
          </cell>
          <cell r="D849" t="str">
            <v>29398</v>
          </cell>
          <cell r="E849" t="str">
            <v>ALMTF;1;GFPBK;1;Stock FP au 31/1</v>
          </cell>
          <cell r="F849">
            <v>35430</v>
          </cell>
          <cell r="G849">
            <v>35432</v>
          </cell>
          <cell r="H849">
            <v>40725</v>
          </cell>
          <cell r="I849" t="str">
            <v>EUR</v>
          </cell>
          <cell r="J849">
            <v>48631236.5</v>
          </cell>
          <cell r="K849">
            <v>6.75</v>
          </cell>
          <cell r="L849" t="str">
            <v>P</v>
          </cell>
          <cell r="M849">
            <v>39630</v>
          </cell>
          <cell r="N849">
            <v>39995</v>
          </cell>
          <cell r="O849">
            <v>48631236.5</v>
          </cell>
        </row>
        <row r="850">
          <cell r="A850" t="str">
            <v>GFPBK</v>
          </cell>
          <cell r="B850">
            <v>1</v>
          </cell>
          <cell r="C850" t="str">
            <v>CIN</v>
          </cell>
          <cell r="D850" t="str">
            <v>29398</v>
          </cell>
          <cell r="E850" t="str">
            <v>ALMTF;1;GFPBK;1;Stock FP au 31/1</v>
          </cell>
          <cell r="F850">
            <v>35430</v>
          </cell>
          <cell r="G850">
            <v>35432</v>
          </cell>
          <cell r="H850">
            <v>40725</v>
          </cell>
          <cell r="I850" t="str">
            <v>EUR</v>
          </cell>
          <cell r="J850">
            <v>48631236.5</v>
          </cell>
          <cell r="K850">
            <v>6.75</v>
          </cell>
          <cell r="L850" t="str">
            <v>P</v>
          </cell>
          <cell r="M850">
            <v>39995</v>
          </cell>
          <cell r="N850">
            <v>40360</v>
          </cell>
          <cell r="O850">
            <v>48631236.5</v>
          </cell>
        </row>
        <row r="851">
          <cell r="A851" t="str">
            <v>GFPBK</v>
          </cell>
          <cell r="B851">
            <v>1</v>
          </cell>
          <cell r="C851" t="str">
            <v>CIN</v>
          </cell>
          <cell r="D851" t="str">
            <v>29398</v>
          </cell>
          <cell r="E851" t="str">
            <v>ALMTF;1;GFPBK;1;Stock FP au 31/1</v>
          </cell>
          <cell r="F851">
            <v>35430</v>
          </cell>
          <cell r="G851">
            <v>35432</v>
          </cell>
          <cell r="H851">
            <v>40725</v>
          </cell>
          <cell r="I851" t="str">
            <v>EUR</v>
          </cell>
          <cell r="J851">
            <v>48631236.5</v>
          </cell>
          <cell r="K851">
            <v>6.75</v>
          </cell>
          <cell r="L851" t="str">
            <v>P</v>
          </cell>
          <cell r="M851">
            <v>40360</v>
          </cell>
          <cell r="N851">
            <v>40725</v>
          </cell>
          <cell r="O851">
            <v>48631236.5</v>
          </cell>
        </row>
        <row r="852">
          <cell r="A852" t="str">
            <v>GFPBK</v>
          </cell>
          <cell r="B852">
            <v>1</v>
          </cell>
          <cell r="C852" t="str">
            <v>CIN</v>
          </cell>
          <cell r="D852" t="str">
            <v>29400</v>
          </cell>
          <cell r="E852" t="str">
            <v>ALMTF;1;GFPBK;1;Stock FP au 31/1</v>
          </cell>
          <cell r="F852">
            <v>35430</v>
          </cell>
          <cell r="G852">
            <v>35432</v>
          </cell>
          <cell r="H852">
            <v>40819</v>
          </cell>
          <cell r="I852" t="str">
            <v>EUR</v>
          </cell>
          <cell r="J852">
            <v>48631236.5</v>
          </cell>
          <cell r="K852">
            <v>6.75</v>
          </cell>
          <cell r="L852" t="str">
            <v>P</v>
          </cell>
          <cell r="M852">
            <v>35432</v>
          </cell>
          <cell r="N852">
            <v>35704</v>
          </cell>
          <cell r="O852">
            <v>48631236.5</v>
          </cell>
        </row>
        <row r="853">
          <cell r="A853" t="str">
            <v>GFPBK</v>
          </cell>
          <cell r="B853">
            <v>1</v>
          </cell>
          <cell r="C853" t="str">
            <v>CIN</v>
          </cell>
          <cell r="D853" t="str">
            <v>29400</v>
          </cell>
          <cell r="E853" t="str">
            <v>ALMTF;1;GFPBK;1;Stock FP au 31/1</v>
          </cell>
          <cell r="F853">
            <v>35430</v>
          </cell>
          <cell r="G853">
            <v>35432</v>
          </cell>
          <cell r="H853">
            <v>40819</v>
          </cell>
          <cell r="I853" t="str">
            <v>EUR</v>
          </cell>
          <cell r="J853">
            <v>48631236.5</v>
          </cell>
          <cell r="K853">
            <v>6.75</v>
          </cell>
          <cell r="L853" t="str">
            <v>P</v>
          </cell>
          <cell r="M853">
            <v>35704</v>
          </cell>
          <cell r="N853">
            <v>36069</v>
          </cell>
          <cell r="O853">
            <v>48631236.5</v>
          </cell>
        </row>
        <row r="854">
          <cell r="A854" t="str">
            <v>GFPBK</v>
          </cell>
          <cell r="B854">
            <v>1</v>
          </cell>
          <cell r="C854" t="str">
            <v>CIN</v>
          </cell>
          <cell r="D854" t="str">
            <v>29400</v>
          </cell>
          <cell r="E854" t="str">
            <v>ALMTF;1;GFPBK;1;Stock FP au 31/1</v>
          </cell>
          <cell r="F854">
            <v>35430</v>
          </cell>
          <cell r="G854">
            <v>35432</v>
          </cell>
          <cell r="H854">
            <v>40819</v>
          </cell>
          <cell r="I854" t="str">
            <v>EUR</v>
          </cell>
          <cell r="J854">
            <v>48631236.5</v>
          </cell>
          <cell r="K854">
            <v>6.75</v>
          </cell>
          <cell r="L854" t="str">
            <v>P</v>
          </cell>
          <cell r="M854">
            <v>36069</v>
          </cell>
          <cell r="N854">
            <v>36434</v>
          </cell>
          <cell r="O854">
            <v>48631236.5</v>
          </cell>
        </row>
        <row r="855">
          <cell r="A855" t="str">
            <v>GFPBK</v>
          </cell>
          <cell r="B855">
            <v>1</v>
          </cell>
          <cell r="C855" t="str">
            <v>CIN</v>
          </cell>
          <cell r="D855" t="str">
            <v>29400</v>
          </cell>
          <cell r="E855" t="str">
            <v>ALMTF;1;GFPBK;1;Stock FP au 31/1</v>
          </cell>
          <cell r="F855">
            <v>35430</v>
          </cell>
          <cell r="G855">
            <v>35432</v>
          </cell>
          <cell r="H855">
            <v>40819</v>
          </cell>
          <cell r="I855" t="str">
            <v>EUR</v>
          </cell>
          <cell r="J855">
            <v>48631236.5</v>
          </cell>
          <cell r="K855">
            <v>6.75</v>
          </cell>
          <cell r="L855" t="str">
            <v>P</v>
          </cell>
          <cell r="M855">
            <v>36434</v>
          </cell>
          <cell r="N855">
            <v>36801</v>
          </cell>
          <cell r="O855">
            <v>48631236.5</v>
          </cell>
        </row>
        <row r="856">
          <cell r="A856" t="str">
            <v>GFPBK</v>
          </cell>
          <cell r="B856">
            <v>1</v>
          </cell>
          <cell r="C856" t="str">
            <v>CIN</v>
          </cell>
          <cell r="D856" t="str">
            <v>29400</v>
          </cell>
          <cell r="E856" t="str">
            <v>ALMTF;1;GFPBK;1;Stock FP au 31/1</v>
          </cell>
          <cell r="F856">
            <v>35430</v>
          </cell>
          <cell r="G856">
            <v>35432</v>
          </cell>
          <cell r="H856">
            <v>40819</v>
          </cell>
          <cell r="I856" t="str">
            <v>EUR</v>
          </cell>
          <cell r="J856">
            <v>48631236.5</v>
          </cell>
          <cell r="K856">
            <v>6.75</v>
          </cell>
          <cell r="L856" t="str">
            <v>P</v>
          </cell>
          <cell r="M856">
            <v>36801</v>
          </cell>
          <cell r="N856">
            <v>37165</v>
          </cell>
          <cell r="O856">
            <v>48631236.5</v>
          </cell>
        </row>
        <row r="857">
          <cell r="A857" t="str">
            <v>GFPBK</v>
          </cell>
          <cell r="B857">
            <v>1</v>
          </cell>
          <cell r="C857" t="str">
            <v>CIN</v>
          </cell>
          <cell r="D857" t="str">
            <v>29400</v>
          </cell>
          <cell r="E857" t="str">
            <v>ALMTF;1;GFPBK;1;Stock FP au 31/1</v>
          </cell>
          <cell r="F857">
            <v>35430</v>
          </cell>
          <cell r="G857">
            <v>35432</v>
          </cell>
          <cell r="H857">
            <v>40819</v>
          </cell>
          <cell r="I857" t="str">
            <v>EUR</v>
          </cell>
          <cell r="J857">
            <v>48631236.5</v>
          </cell>
          <cell r="K857">
            <v>6.75</v>
          </cell>
          <cell r="L857" t="str">
            <v>P</v>
          </cell>
          <cell r="M857">
            <v>37165</v>
          </cell>
          <cell r="N857">
            <v>37530</v>
          </cell>
          <cell r="O857">
            <v>48631236.5</v>
          </cell>
        </row>
        <row r="858">
          <cell r="A858" t="str">
            <v>GFPBK</v>
          </cell>
          <cell r="B858">
            <v>1</v>
          </cell>
          <cell r="C858" t="str">
            <v>CIN</v>
          </cell>
          <cell r="D858" t="str">
            <v>29400</v>
          </cell>
          <cell r="E858" t="str">
            <v>ALMTF;1;GFPBK;1;Stock FP au 31/1</v>
          </cell>
          <cell r="F858">
            <v>35430</v>
          </cell>
          <cell r="G858">
            <v>35432</v>
          </cell>
          <cell r="H858">
            <v>40819</v>
          </cell>
          <cell r="I858" t="str">
            <v>EUR</v>
          </cell>
          <cell r="J858">
            <v>48631236.5</v>
          </cell>
          <cell r="K858">
            <v>6.75</v>
          </cell>
          <cell r="L858" t="str">
            <v>P</v>
          </cell>
          <cell r="M858">
            <v>37530</v>
          </cell>
          <cell r="N858">
            <v>37895</v>
          </cell>
          <cell r="O858">
            <v>48631236.5</v>
          </cell>
        </row>
        <row r="859">
          <cell r="A859" t="str">
            <v>GFPBK</v>
          </cell>
          <cell r="B859">
            <v>1</v>
          </cell>
          <cell r="C859" t="str">
            <v>CIN</v>
          </cell>
          <cell r="D859" t="str">
            <v>29400</v>
          </cell>
          <cell r="E859" t="str">
            <v>ALMTF;1;GFPBK;1;Stock FP au 31/1</v>
          </cell>
          <cell r="F859">
            <v>35430</v>
          </cell>
          <cell r="G859">
            <v>35432</v>
          </cell>
          <cell r="H859">
            <v>40819</v>
          </cell>
          <cell r="I859" t="str">
            <v>EUR</v>
          </cell>
          <cell r="J859">
            <v>48631236.5</v>
          </cell>
          <cell r="K859">
            <v>6.75</v>
          </cell>
          <cell r="L859" t="str">
            <v>P</v>
          </cell>
          <cell r="M859">
            <v>37895</v>
          </cell>
          <cell r="N859">
            <v>38261</v>
          </cell>
          <cell r="O859">
            <v>48631236.5</v>
          </cell>
        </row>
        <row r="860">
          <cell r="A860" t="str">
            <v>GFPBK</v>
          </cell>
          <cell r="B860">
            <v>1</v>
          </cell>
          <cell r="C860" t="str">
            <v>CIN</v>
          </cell>
          <cell r="D860" t="str">
            <v>29400</v>
          </cell>
          <cell r="E860" t="str">
            <v>ALMTF;1;GFPBK;1;Stock FP au 31/1</v>
          </cell>
          <cell r="F860">
            <v>35430</v>
          </cell>
          <cell r="G860">
            <v>35432</v>
          </cell>
          <cell r="H860">
            <v>40819</v>
          </cell>
          <cell r="I860" t="str">
            <v>EUR</v>
          </cell>
          <cell r="J860">
            <v>48631236.5</v>
          </cell>
          <cell r="K860">
            <v>6.75</v>
          </cell>
          <cell r="L860" t="str">
            <v>P</v>
          </cell>
          <cell r="M860">
            <v>38261</v>
          </cell>
          <cell r="N860">
            <v>38628</v>
          </cell>
          <cell r="O860">
            <v>48631236.5</v>
          </cell>
        </row>
        <row r="861">
          <cell r="A861" t="str">
            <v>GFPBK</v>
          </cell>
          <cell r="B861">
            <v>1</v>
          </cell>
          <cell r="C861" t="str">
            <v>CIN</v>
          </cell>
          <cell r="D861" t="str">
            <v>29400</v>
          </cell>
          <cell r="E861" t="str">
            <v>ALMTF;1;GFPBK;1;Stock FP au 31/1</v>
          </cell>
          <cell r="F861">
            <v>35430</v>
          </cell>
          <cell r="G861">
            <v>35432</v>
          </cell>
          <cell r="H861">
            <v>40819</v>
          </cell>
          <cell r="I861" t="str">
            <v>EUR</v>
          </cell>
          <cell r="J861">
            <v>48631236.5</v>
          </cell>
          <cell r="K861">
            <v>6.75</v>
          </cell>
          <cell r="L861" t="str">
            <v>P</v>
          </cell>
          <cell r="M861">
            <v>38628</v>
          </cell>
          <cell r="N861">
            <v>38992</v>
          </cell>
          <cell r="O861">
            <v>48631236.5</v>
          </cell>
        </row>
        <row r="862">
          <cell r="A862" t="str">
            <v>GFPBK</v>
          </cell>
          <cell r="B862">
            <v>1</v>
          </cell>
          <cell r="C862" t="str">
            <v>CIN</v>
          </cell>
          <cell r="D862" t="str">
            <v>29400</v>
          </cell>
          <cell r="E862" t="str">
            <v>ALMTF;1;GFPBK;1;Stock FP au 31/1</v>
          </cell>
          <cell r="F862">
            <v>35430</v>
          </cell>
          <cell r="G862">
            <v>35432</v>
          </cell>
          <cell r="H862">
            <v>40819</v>
          </cell>
          <cell r="I862" t="str">
            <v>EUR</v>
          </cell>
          <cell r="J862">
            <v>48631236.5</v>
          </cell>
          <cell r="K862">
            <v>6.75</v>
          </cell>
          <cell r="L862" t="str">
            <v>P</v>
          </cell>
          <cell r="M862">
            <v>38992</v>
          </cell>
          <cell r="N862">
            <v>39356</v>
          </cell>
          <cell r="O862">
            <v>48631236.5</v>
          </cell>
        </row>
        <row r="863">
          <cell r="A863" t="str">
            <v>GFPBK</v>
          </cell>
          <cell r="B863">
            <v>1</v>
          </cell>
          <cell r="C863" t="str">
            <v>CIN</v>
          </cell>
          <cell r="D863" t="str">
            <v>29400</v>
          </cell>
          <cell r="E863" t="str">
            <v>ALMTF;1;GFPBK;1;Stock FP au 31/1</v>
          </cell>
          <cell r="F863">
            <v>35430</v>
          </cell>
          <cell r="G863">
            <v>35432</v>
          </cell>
          <cell r="H863">
            <v>40819</v>
          </cell>
          <cell r="I863" t="str">
            <v>EUR</v>
          </cell>
          <cell r="J863">
            <v>48631236.5</v>
          </cell>
          <cell r="K863">
            <v>6.75</v>
          </cell>
          <cell r="L863" t="str">
            <v>P</v>
          </cell>
          <cell r="M863">
            <v>39356</v>
          </cell>
          <cell r="N863">
            <v>39722</v>
          </cell>
          <cell r="O863">
            <v>48631236.5</v>
          </cell>
        </row>
        <row r="864">
          <cell r="A864" t="str">
            <v>GFPBK</v>
          </cell>
          <cell r="B864">
            <v>1</v>
          </cell>
          <cell r="C864" t="str">
            <v>CIN</v>
          </cell>
          <cell r="D864" t="str">
            <v>29400</v>
          </cell>
          <cell r="E864" t="str">
            <v>ALMTF;1;GFPBK;1;Stock FP au 31/1</v>
          </cell>
          <cell r="F864">
            <v>35430</v>
          </cell>
          <cell r="G864">
            <v>35432</v>
          </cell>
          <cell r="H864">
            <v>40819</v>
          </cell>
          <cell r="I864" t="str">
            <v>EUR</v>
          </cell>
          <cell r="J864">
            <v>48631236.5</v>
          </cell>
          <cell r="K864">
            <v>6.75</v>
          </cell>
          <cell r="L864" t="str">
            <v>P</v>
          </cell>
          <cell r="M864">
            <v>39722</v>
          </cell>
          <cell r="N864">
            <v>40087</v>
          </cell>
          <cell r="O864">
            <v>48631236.5</v>
          </cell>
        </row>
        <row r="865">
          <cell r="A865" t="str">
            <v>GFPBK</v>
          </cell>
          <cell r="B865">
            <v>1</v>
          </cell>
          <cell r="C865" t="str">
            <v>CIN</v>
          </cell>
          <cell r="D865" t="str">
            <v>29400</v>
          </cell>
          <cell r="E865" t="str">
            <v>ALMTF;1;GFPBK;1;Stock FP au 31/1</v>
          </cell>
          <cell r="F865">
            <v>35430</v>
          </cell>
          <cell r="G865">
            <v>35432</v>
          </cell>
          <cell r="H865">
            <v>40819</v>
          </cell>
          <cell r="I865" t="str">
            <v>EUR</v>
          </cell>
          <cell r="J865">
            <v>48631236.5</v>
          </cell>
          <cell r="K865">
            <v>6.75</v>
          </cell>
          <cell r="L865" t="str">
            <v>P</v>
          </cell>
          <cell r="M865">
            <v>40087</v>
          </cell>
          <cell r="N865">
            <v>40452</v>
          </cell>
          <cell r="O865">
            <v>48631236.5</v>
          </cell>
        </row>
        <row r="866">
          <cell r="A866" t="str">
            <v>GFPBK</v>
          </cell>
          <cell r="B866">
            <v>1</v>
          </cell>
          <cell r="C866" t="str">
            <v>CIN</v>
          </cell>
          <cell r="D866" t="str">
            <v>29400</v>
          </cell>
          <cell r="E866" t="str">
            <v>ALMTF;1;GFPBK;1;Stock FP au 31/1</v>
          </cell>
          <cell r="F866">
            <v>35430</v>
          </cell>
          <cell r="G866">
            <v>35432</v>
          </cell>
          <cell r="H866">
            <v>40819</v>
          </cell>
          <cell r="I866" t="str">
            <v>EUR</v>
          </cell>
          <cell r="J866">
            <v>48631236.5</v>
          </cell>
          <cell r="K866">
            <v>6.75</v>
          </cell>
          <cell r="L866" t="str">
            <v>P</v>
          </cell>
          <cell r="M866">
            <v>40452</v>
          </cell>
          <cell r="N866">
            <v>40819</v>
          </cell>
          <cell r="O866">
            <v>48631236.5</v>
          </cell>
        </row>
        <row r="867">
          <cell r="A867" t="str">
            <v>GFPBK</v>
          </cell>
          <cell r="B867">
            <v>1</v>
          </cell>
          <cell r="C867" t="str">
            <v>CIN</v>
          </cell>
          <cell r="D867" t="str">
            <v>29402</v>
          </cell>
          <cell r="E867" t="str">
            <v>ALMTF;1;GFPBK;1;Stock FP au 31/1</v>
          </cell>
          <cell r="F867">
            <v>35430</v>
          </cell>
          <cell r="G867">
            <v>35432</v>
          </cell>
          <cell r="H867">
            <v>41276</v>
          </cell>
          <cell r="I867" t="str">
            <v>EUR</v>
          </cell>
          <cell r="J867">
            <v>48631236.5</v>
          </cell>
          <cell r="K867">
            <v>6.7</v>
          </cell>
          <cell r="L867" t="str">
            <v>P</v>
          </cell>
          <cell r="M867">
            <v>35432</v>
          </cell>
          <cell r="N867">
            <v>35797</v>
          </cell>
          <cell r="O867">
            <v>48631236.5</v>
          </cell>
        </row>
        <row r="868">
          <cell r="A868" t="str">
            <v>GFPBK</v>
          </cell>
          <cell r="B868">
            <v>1</v>
          </cell>
          <cell r="C868" t="str">
            <v>CIN</v>
          </cell>
          <cell r="D868" t="str">
            <v>29402</v>
          </cell>
          <cell r="E868" t="str">
            <v>ALMTF;1;GFPBK;1;Stock FP au 31/1</v>
          </cell>
          <cell r="F868">
            <v>35430</v>
          </cell>
          <cell r="G868">
            <v>35432</v>
          </cell>
          <cell r="H868">
            <v>41276</v>
          </cell>
          <cell r="I868" t="str">
            <v>EUR</v>
          </cell>
          <cell r="J868">
            <v>48631236.5</v>
          </cell>
          <cell r="K868">
            <v>6.7</v>
          </cell>
          <cell r="L868" t="str">
            <v>P</v>
          </cell>
          <cell r="M868">
            <v>35797</v>
          </cell>
          <cell r="N868">
            <v>36164</v>
          </cell>
          <cell r="O868">
            <v>48631236.5</v>
          </cell>
        </row>
        <row r="869">
          <cell r="A869" t="str">
            <v>GFPBK</v>
          </cell>
          <cell r="B869">
            <v>1</v>
          </cell>
          <cell r="C869" t="str">
            <v>CIN</v>
          </cell>
          <cell r="D869" t="str">
            <v>29402</v>
          </cell>
          <cell r="E869" t="str">
            <v>ALMTF;1;GFPBK;1;Stock FP au 31/1</v>
          </cell>
          <cell r="F869">
            <v>35430</v>
          </cell>
          <cell r="G869">
            <v>35432</v>
          </cell>
          <cell r="H869">
            <v>41276</v>
          </cell>
          <cell r="I869" t="str">
            <v>EUR</v>
          </cell>
          <cell r="J869">
            <v>48631236.5</v>
          </cell>
          <cell r="K869">
            <v>6.7</v>
          </cell>
          <cell r="L869" t="str">
            <v>P</v>
          </cell>
          <cell r="M869">
            <v>36164</v>
          </cell>
          <cell r="N869">
            <v>36528</v>
          </cell>
          <cell r="O869">
            <v>48631236.5</v>
          </cell>
        </row>
        <row r="870">
          <cell r="A870" t="str">
            <v>GFPBK</v>
          </cell>
          <cell r="B870">
            <v>1</v>
          </cell>
          <cell r="C870" t="str">
            <v>CIN</v>
          </cell>
          <cell r="D870" t="str">
            <v>29402</v>
          </cell>
          <cell r="E870" t="str">
            <v>ALMTF;1;GFPBK;1;Stock FP au 31/1</v>
          </cell>
          <cell r="F870">
            <v>35430</v>
          </cell>
          <cell r="G870">
            <v>35432</v>
          </cell>
          <cell r="H870">
            <v>41276</v>
          </cell>
          <cell r="I870" t="str">
            <v>EUR</v>
          </cell>
          <cell r="J870">
            <v>48631236.5</v>
          </cell>
          <cell r="K870">
            <v>6.7</v>
          </cell>
          <cell r="L870" t="str">
            <v>P</v>
          </cell>
          <cell r="M870">
            <v>36528</v>
          </cell>
          <cell r="N870">
            <v>36893</v>
          </cell>
          <cell r="O870">
            <v>48631236.5</v>
          </cell>
        </row>
        <row r="871">
          <cell r="A871" t="str">
            <v>GFPBK</v>
          </cell>
          <cell r="B871">
            <v>1</v>
          </cell>
          <cell r="C871" t="str">
            <v>CIN</v>
          </cell>
          <cell r="D871" t="str">
            <v>29402</v>
          </cell>
          <cell r="E871" t="str">
            <v>ALMTF;1;GFPBK;1;Stock FP au 31/1</v>
          </cell>
          <cell r="F871">
            <v>35430</v>
          </cell>
          <cell r="G871">
            <v>35432</v>
          </cell>
          <cell r="H871">
            <v>41276</v>
          </cell>
          <cell r="I871" t="str">
            <v>EUR</v>
          </cell>
          <cell r="J871">
            <v>48631236.5</v>
          </cell>
          <cell r="K871">
            <v>6.7</v>
          </cell>
          <cell r="L871" t="str">
            <v>P</v>
          </cell>
          <cell r="M871">
            <v>36893</v>
          </cell>
          <cell r="N871">
            <v>37258</v>
          </cell>
          <cell r="O871">
            <v>48631236.5</v>
          </cell>
        </row>
        <row r="872">
          <cell r="A872" t="str">
            <v>GFPBK</v>
          </cell>
          <cell r="B872">
            <v>1</v>
          </cell>
          <cell r="C872" t="str">
            <v>CIN</v>
          </cell>
          <cell r="D872" t="str">
            <v>29402</v>
          </cell>
          <cell r="E872" t="str">
            <v>ALMTF;1;GFPBK;1;Stock FP au 31/1</v>
          </cell>
          <cell r="F872">
            <v>35430</v>
          </cell>
          <cell r="G872">
            <v>35432</v>
          </cell>
          <cell r="H872">
            <v>41276</v>
          </cell>
          <cell r="I872" t="str">
            <v>EUR</v>
          </cell>
          <cell r="J872">
            <v>48631236.5</v>
          </cell>
          <cell r="K872">
            <v>6.7</v>
          </cell>
          <cell r="L872" t="str">
            <v>P</v>
          </cell>
          <cell r="M872">
            <v>37258</v>
          </cell>
          <cell r="N872">
            <v>37623</v>
          </cell>
          <cell r="O872">
            <v>48631236.5</v>
          </cell>
        </row>
        <row r="873">
          <cell r="A873" t="str">
            <v>GFPBK</v>
          </cell>
          <cell r="B873">
            <v>1</v>
          </cell>
          <cell r="C873" t="str">
            <v>CIN</v>
          </cell>
          <cell r="D873" t="str">
            <v>29402</v>
          </cell>
          <cell r="E873" t="str">
            <v>ALMTF;1;GFPBK;1;Stock FP au 31/1</v>
          </cell>
          <cell r="F873">
            <v>35430</v>
          </cell>
          <cell r="G873">
            <v>35432</v>
          </cell>
          <cell r="H873">
            <v>41276</v>
          </cell>
          <cell r="I873" t="str">
            <v>EUR</v>
          </cell>
          <cell r="J873">
            <v>48631236.5</v>
          </cell>
          <cell r="K873">
            <v>6.7</v>
          </cell>
          <cell r="L873" t="str">
            <v>P</v>
          </cell>
          <cell r="M873">
            <v>37623</v>
          </cell>
          <cell r="N873">
            <v>37988</v>
          </cell>
          <cell r="O873">
            <v>48631236.5</v>
          </cell>
        </row>
        <row r="874">
          <cell r="A874" t="str">
            <v>GFPBK</v>
          </cell>
          <cell r="B874">
            <v>1</v>
          </cell>
          <cell r="C874" t="str">
            <v>CIN</v>
          </cell>
          <cell r="D874" t="str">
            <v>29402</v>
          </cell>
          <cell r="E874" t="str">
            <v>ALMTF;1;GFPBK;1;Stock FP au 31/1</v>
          </cell>
          <cell r="F874">
            <v>35430</v>
          </cell>
          <cell r="G874">
            <v>35432</v>
          </cell>
          <cell r="H874">
            <v>41276</v>
          </cell>
          <cell r="I874" t="str">
            <v>EUR</v>
          </cell>
          <cell r="J874">
            <v>48631236.5</v>
          </cell>
          <cell r="K874">
            <v>6.7</v>
          </cell>
          <cell r="L874" t="str">
            <v>P</v>
          </cell>
          <cell r="M874">
            <v>37988</v>
          </cell>
          <cell r="N874">
            <v>38355</v>
          </cell>
          <cell r="O874">
            <v>48631236.5</v>
          </cell>
        </row>
        <row r="875">
          <cell r="A875" t="str">
            <v>GFPBK</v>
          </cell>
          <cell r="B875">
            <v>1</v>
          </cell>
          <cell r="C875" t="str">
            <v>CIN</v>
          </cell>
          <cell r="D875" t="str">
            <v>29402</v>
          </cell>
          <cell r="E875" t="str">
            <v>ALMTF;1;GFPBK;1;Stock FP au 31/1</v>
          </cell>
          <cell r="F875">
            <v>35430</v>
          </cell>
          <cell r="G875">
            <v>35432</v>
          </cell>
          <cell r="H875">
            <v>41276</v>
          </cell>
          <cell r="I875" t="str">
            <v>EUR</v>
          </cell>
          <cell r="J875">
            <v>48631236.5</v>
          </cell>
          <cell r="K875">
            <v>6.7</v>
          </cell>
          <cell r="L875" t="str">
            <v>P</v>
          </cell>
          <cell r="M875">
            <v>38355</v>
          </cell>
          <cell r="N875">
            <v>38719</v>
          </cell>
          <cell r="O875">
            <v>48631236.5</v>
          </cell>
        </row>
        <row r="876">
          <cell r="A876" t="str">
            <v>GFPBK</v>
          </cell>
          <cell r="B876">
            <v>1</v>
          </cell>
          <cell r="C876" t="str">
            <v>CIN</v>
          </cell>
          <cell r="D876" t="str">
            <v>29402</v>
          </cell>
          <cell r="E876" t="str">
            <v>ALMTF;1;GFPBK;1;Stock FP au 31/1</v>
          </cell>
          <cell r="F876">
            <v>35430</v>
          </cell>
          <cell r="G876">
            <v>35432</v>
          </cell>
          <cell r="H876">
            <v>41276</v>
          </cell>
          <cell r="I876" t="str">
            <v>EUR</v>
          </cell>
          <cell r="J876">
            <v>48631236.5</v>
          </cell>
          <cell r="K876">
            <v>6.7</v>
          </cell>
          <cell r="L876" t="str">
            <v>P</v>
          </cell>
          <cell r="M876">
            <v>38719</v>
          </cell>
          <cell r="N876">
            <v>39084</v>
          </cell>
          <cell r="O876">
            <v>48631236.5</v>
          </cell>
        </row>
        <row r="877">
          <cell r="A877" t="str">
            <v>GFPBK</v>
          </cell>
          <cell r="B877">
            <v>1</v>
          </cell>
          <cell r="C877" t="str">
            <v>CIN</v>
          </cell>
          <cell r="D877" t="str">
            <v>29402</v>
          </cell>
          <cell r="E877" t="str">
            <v>ALMTF;1;GFPBK;1;Stock FP au 31/1</v>
          </cell>
          <cell r="F877">
            <v>35430</v>
          </cell>
          <cell r="G877">
            <v>35432</v>
          </cell>
          <cell r="H877">
            <v>41276</v>
          </cell>
          <cell r="I877" t="str">
            <v>EUR</v>
          </cell>
          <cell r="J877">
            <v>48631236.5</v>
          </cell>
          <cell r="K877">
            <v>6.7</v>
          </cell>
          <cell r="L877" t="str">
            <v>P</v>
          </cell>
          <cell r="M877">
            <v>39084</v>
          </cell>
          <cell r="N877">
            <v>39449</v>
          </cell>
          <cell r="O877">
            <v>48631236.5</v>
          </cell>
        </row>
        <row r="878">
          <cell r="A878" t="str">
            <v>GFPBK</v>
          </cell>
          <cell r="B878">
            <v>1</v>
          </cell>
          <cell r="C878" t="str">
            <v>CIN</v>
          </cell>
          <cell r="D878" t="str">
            <v>29402</v>
          </cell>
          <cell r="E878" t="str">
            <v>ALMTF;1;GFPBK;1;Stock FP au 31/1</v>
          </cell>
          <cell r="F878">
            <v>35430</v>
          </cell>
          <cell r="G878">
            <v>35432</v>
          </cell>
          <cell r="H878">
            <v>41276</v>
          </cell>
          <cell r="I878" t="str">
            <v>EUR</v>
          </cell>
          <cell r="J878">
            <v>48631236.5</v>
          </cell>
          <cell r="K878">
            <v>6.7</v>
          </cell>
          <cell r="L878" t="str">
            <v>P</v>
          </cell>
          <cell r="M878">
            <v>39449</v>
          </cell>
          <cell r="N878">
            <v>39815</v>
          </cell>
          <cell r="O878">
            <v>48631236.5</v>
          </cell>
        </row>
        <row r="879">
          <cell r="A879" t="str">
            <v>GFPBK</v>
          </cell>
          <cell r="B879">
            <v>1</v>
          </cell>
          <cell r="C879" t="str">
            <v>CIN</v>
          </cell>
          <cell r="D879" t="str">
            <v>29402</v>
          </cell>
          <cell r="E879" t="str">
            <v>ALMTF;1;GFPBK;1;Stock FP au 31/1</v>
          </cell>
          <cell r="F879">
            <v>35430</v>
          </cell>
          <cell r="G879">
            <v>35432</v>
          </cell>
          <cell r="H879">
            <v>41276</v>
          </cell>
          <cell r="I879" t="str">
            <v>EUR</v>
          </cell>
          <cell r="J879">
            <v>48631236.5</v>
          </cell>
          <cell r="K879">
            <v>6.7</v>
          </cell>
          <cell r="L879" t="str">
            <v>P</v>
          </cell>
          <cell r="M879">
            <v>39815</v>
          </cell>
          <cell r="N879">
            <v>40182</v>
          </cell>
          <cell r="O879">
            <v>48631236.5</v>
          </cell>
        </row>
        <row r="880">
          <cell r="A880" t="str">
            <v>GFPBK</v>
          </cell>
          <cell r="B880">
            <v>1</v>
          </cell>
          <cell r="C880" t="str">
            <v>CIN</v>
          </cell>
          <cell r="D880" t="str">
            <v>29402</v>
          </cell>
          <cell r="E880" t="str">
            <v>ALMTF;1;GFPBK;1;Stock FP au 31/1</v>
          </cell>
          <cell r="F880">
            <v>35430</v>
          </cell>
          <cell r="G880">
            <v>35432</v>
          </cell>
          <cell r="H880">
            <v>41276</v>
          </cell>
          <cell r="I880" t="str">
            <v>EUR</v>
          </cell>
          <cell r="J880">
            <v>48631236.5</v>
          </cell>
          <cell r="K880">
            <v>6.7</v>
          </cell>
          <cell r="L880" t="str">
            <v>P</v>
          </cell>
          <cell r="M880">
            <v>40182</v>
          </cell>
          <cell r="N880">
            <v>40546</v>
          </cell>
          <cell r="O880">
            <v>48631236.5</v>
          </cell>
        </row>
        <row r="881">
          <cell r="A881" t="str">
            <v>GFPBK</v>
          </cell>
          <cell r="B881">
            <v>1</v>
          </cell>
          <cell r="C881" t="str">
            <v>CIN</v>
          </cell>
          <cell r="D881" t="str">
            <v>29402</v>
          </cell>
          <cell r="E881" t="str">
            <v>ALMTF;1;GFPBK;1;Stock FP au 31/1</v>
          </cell>
          <cell r="F881">
            <v>35430</v>
          </cell>
          <cell r="G881">
            <v>35432</v>
          </cell>
          <cell r="H881">
            <v>41276</v>
          </cell>
          <cell r="I881" t="str">
            <v>EUR</v>
          </cell>
          <cell r="J881">
            <v>48631236.5</v>
          </cell>
          <cell r="K881">
            <v>6.7</v>
          </cell>
          <cell r="L881" t="str">
            <v>P</v>
          </cell>
          <cell r="M881">
            <v>40546</v>
          </cell>
          <cell r="N881">
            <v>40910</v>
          </cell>
          <cell r="O881">
            <v>48631236.5</v>
          </cell>
        </row>
        <row r="882">
          <cell r="A882" t="str">
            <v>GFPBK</v>
          </cell>
          <cell r="B882">
            <v>1</v>
          </cell>
          <cell r="C882" t="str">
            <v>CIN</v>
          </cell>
          <cell r="D882" t="str">
            <v>29402</v>
          </cell>
          <cell r="E882" t="str">
            <v>ALMTF;1;GFPBK;1;Stock FP au 31/1</v>
          </cell>
          <cell r="F882">
            <v>35430</v>
          </cell>
          <cell r="G882">
            <v>35432</v>
          </cell>
          <cell r="H882">
            <v>41276</v>
          </cell>
          <cell r="I882" t="str">
            <v>EUR</v>
          </cell>
          <cell r="J882">
            <v>48631236.5</v>
          </cell>
          <cell r="K882">
            <v>6.7</v>
          </cell>
          <cell r="L882" t="str">
            <v>P</v>
          </cell>
          <cell r="M882">
            <v>40910</v>
          </cell>
          <cell r="N882">
            <v>41276</v>
          </cell>
          <cell r="O882">
            <v>48631236.5</v>
          </cell>
        </row>
        <row r="883">
          <cell r="A883" t="str">
            <v>GFPBK</v>
          </cell>
          <cell r="B883">
            <v>1</v>
          </cell>
          <cell r="C883" t="str">
            <v>CIN</v>
          </cell>
          <cell r="D883" t="str">
            <v>29404</v>
          </cell>
          <cell r="E883" t="str">
            <v>ALMTF;1;GFPBK;1;Stock FP au 31/1</v>
          </cell>
          <cell r="F883">
            <v>35430</v>
          </cell>
          <cell r="G883">
            <v>35432</v>
          </cell>
          <cell r="H883">
            <v>41730</v>
          </cell>
          <cell r="I883" t="str">
            <v>EUR</v>
          </cell>
          <cell r="J883">
            <v>48631236.5</v>
          </cell>
          <cell r="K883">
            <v>6.6</v>
          </cell>
          <cell r="L883" t="str">
            <v>P</v>
          </cell>
          <cell r="M883">
            <v>35432</v>
          </cell>
          <cell r="N883">
            <v>35521</v>
          </cell>
          <cell r="O883">
            <v>48631236.5</v>
          </cell>
        </row>
        <row r="884">
          <cell r="A884" t="str">
            <v>GFPBK</v>
          </cell>
          <cell r="B884">
            <v>1</v>
          </cell>
          <cell r="C884" t="str">
            <v>CIN</v>
          </cell>
          <cell r="D884" t="str">
            <v>29404</v>
          </cell>
          <cell r="E884" t="str">
            <v>ALMTF;1;GFPBK;1;Stock FP au 31/1</v>
          </cell>
          <cell r="F884">
            <v>35430</v>
          </cell>
          <cell r="G884">
            <v>35432</v>
          </cell>
          <cell r="H884">
            <v>41730</v>
          </cell>
          <cell r="I884" t="str">
            <v>EUR</v>
          </cell>
          <cell r="J884">
            <v>48631236.5</v>
          </cell>
          <cell r="K884">
            <v>6.6</v>
          </cell>
          <cell r="L884" t="str">
            <v>P</v>
          </cell>
          <cell r="M884">
            <v>35521</v>
          </cell>
          <cell r="N884">
            <v>35886</v>
          </cell>
          <cell r="O884">
            <v>48631236.5</v>
          </cell>
        </row>
        <row r="885">
          <cell r="A885" t="str">
            <v>GFPBK</v>
          </cell>
          <cell r="B885">
            <v>1</v>
          </cell>
          <cell r="C885" t="str">
            <v>CIN</v>
          </cell>
          <cell r="D885" t="str">
            <v>29404</v>
          </cell>
          <cell r="E885" t="str">
            <v>ALMTF;1;GFPBK;1;Stock FP au 31/1</v>
          </cell>
          <cell r="F885">
            <v>35430</v>
          </cell>
          <cell r="G885">
            <v>35432</v>
          </cell>
          <cell r="H885">
            <v>41730</v>
          </cell>
          <cell r="I885" t="str">
            <v>EUR</v>
          </cell>
          <cell r="J885">
            <v>48631236.5</v>
          </cell>
          <cell r="K885">
            <v>6.6</v>
          </cell>
          <cell r="L885" t="str">
            <v>P</v>
          </cell>
          <cell r="M885">
            <v>35886</v>
          </cell>
          <cell r="N885">
            <v>36251</v>
          </cell>
          <cell r="O885">
            <v>48631236.5</v>
          </cell>
        </row>
        <row r="886">
          <cell r="A886" t="str">
            <v>GFPBK</v>
          </cell>
          <cell r="B886">
            <v>1</v>
          </cell>
          <cell r="C886" t="str">
            <v>CIN</v>
          </cell>
          <cell r="D886" t="str">
            <v>29404</v>
          </cell>
          <cell r="E886" t="str">
            <v>ALMTF;1;GFPBK;1;Stock FP au 31/1</v>
          </cell>
          <cell r="F886">
            <v>35430</v>
          </cell>
          <cell r="G886">
            <v>35432</v>
          </cell>
          <cell r="H886">
            <v>41730</v>
          </cell>
          <cell r="I886" t="str">
            <v>EUR</v>
          </cell>
          <cell r="J886">
            <v>48631236.5</v>
          </cell>
          <cell r="K886">
            <v>6.6</v>
          </cell>
          <cell r="L886" t="str">
            <v>P</v>
          </cell>
          <cell r="M886">
            <v>36251</v>
          </cell>
          <cell r="N886">
            <v>36619</v>
          </cell>
          <cell r="O886">
            <v>48631236.5</v>
          </cell>
        </row>
        <row r="887">
          <cell r="A887" t="str">
            <v>GFPBK</v>
          </cell>
          <cell r="B887">
            <v>1</v>
          </cell>
          <cell r="C887" t="str">
            <v>CIN</v>
          </cell>
          <cell r="D887" t="str">
            <v>29404</v>
          </cell>
          <cell r="E887" t="str">
            <v>ALMTF;1;GFPBK;1;Stock FP au 31/1</v>
          </cell>
          <cell r="F887">
            <v>35430</v>
          </cell>
          <cell r="G887">
            <v>35432</v>
          </cell>
          <cell r="H887">
            <v>41730</v>
          </cell>
          <cell r="I887" t="str">
            <v>EUR</v>
          </cell>
          <cell r="J887">
            <v>48631236.5</v>
          </cell>
          <cell r="K887">
            <v>6.6</v>
          </cell>
          <cell r="L887" t="str">
            <v>P</v>
          </cell>
          <cell r="M887">
            <v>36619</v>
          </cell>
          <cell r="N887">
            <v>36983</v>
          </cell>
          <cell r="O887">
            <v>48631236.5</v>
          </cell>
        </row>
        <row r="888">
          <cell r="A888" t="str">
            <v>GFPBK</v>
          </cell>
          <cell r="B888">
            <v>1</v>
          </cell>
          <cell r="C888" t="str">
            <v>CIN</v>
          </cell>
          <cell r="D888" t="str">
            <v>29404</v>
          </cell>
          <cell r="E888" t="str">
            <v>ALMTF;1;GFPBK;1;Stock FP au 31/1</v>
          </cell>
          <cell r="F888">
            <v>35430</v>
          </cell>
          <cell r="G888">
            <v>35432</v>
          </cell>
          <cell r="H888">
            <v>41730</v>
          </cell>
          <cell r="I888" t="str">
            <v>EUR</v>
          </cell>
          <cell r="J888">
            <v>48631236.5</v>
          </cell>
          <cell r="K888">
            <v>6.6</v>
          </cell>
          <cell r="L888" t="str">
            <v>P</v>
          </cell>
          <cell r="M888">
            <v>36983</v>
          </cell>
          <cell r="N888">
            <v>37347</v>
          </cell>
          <cell r="O888">
            <v>48631236.5</v>
          </cell>
        </row>
        <row r="889">
          <cell r="A889" t="str">
            <v>GFPBK</v>
          </cell>
          <cell r="B889">
            <v>1</v>
          </cell>
          <cell r="C889" t="str">
            <v>CIN</v>
          </cell>
          <cell r="D889" t="str">
            <v>29404</v>
          </cell>
          <cell r="E889" t="str">
            <v>ALMTF;1;GFPBK;1;Stock FP au 31/1</v>
          </cell>
          <cell r="F889">
            <v>35430</v>
          </cell>
          <cell r="G889">
            <v>35432</v>
          </cell>
          <cell r="H889">
            <v>41730</v>
          </cell>
          <cell r="I889" t="str">
            <v>EUR</v>
          </cell>
          <cell r="J889">
            <v>48631236.5</v>
          </cell>
          <cell r="K889">
            <v>6.6</v>
          </cell>
          <cell r="L889" t="str">
            <v>P</v>
          </cell>
          <cell r="M889">
            <v>37347</v>
          </cell>
          <cell r="N889">
            <v>37712</v>
          </cell>
          <cell r="O889">
            <v>48631236.5</v>
          </cell>
        </row>
        <row r="890">
          <cell r="A890" t="str">
            <v>GFPBK</v>
          </cell>
          <cell r="B890">
            <v>1</v>
          </cell>
          <cell r="C890" t="str">
            <v>CIN</v>
          </cell>
          <cell r="D890" t="str">
            <v>29404</v>
          </cell>
          <cell r="E890" t="str">
            <v>ALMTF;1;GFPBK;1;Stock FP au 31/1</v>
          </cell>
          <cell r="F890">
            <v>35430</v>
          </cell>
          <cell r="G890">
            <v>35432</v>
          </cell>
          <cell r="H890">
            <v>41730</v>
          </cell>
          <cell r="I890" t="str">
            <v>EUR</v>
          </cell>
          <cell r="J890">
            <v>48631236.5</v>
          </cell>
          <cell r="K890">
            <v>6.6</v>
          </cell>
          <cell r="L890" t="str">
            <v>P</v>
          </cell>
          <cell r="M890">
            <v>37712</v>
          </cell>
          <cell r="N890">
            <v>38078</v>
          </cell>
          <cell r="O890">
            <v>48631236.5</v>
          </cell>
        </row>
        <row r="891">
          <cell r="A891" t="str">
            <v>GFPBK</v>
          </cell>
          <cell r="B891">
            <v>1</v>
          </cell>
          <cell r="C891" t="str">
            <v>CIN</v>
          </cell>
          <cell r="D891" t="str">
            <v>29404</v>
          </cell>
          <cell r="E891" t="str">
            <v>ALMTF;1;GFPBK;1;Stock FP au 31/1</v>
          </cell>
          <cell r="F891">
            <v>35430</v>
          </cell>
          <cell r="G891">
            <v>35432</v>
          </cell>
          <cell r="H891">
            <v>41730</v>
          </cell>
          <cell r="I891" t="str">
            <v>EUR</v>
          </cell>
          <cell r="J891">
            <v>48631236.5</v>
          </cell>
          <cell r="K891">
            <v>6.6</v>
          </cell>
          <cell r="L891" t="str">
            <v>P</v>
          </cell>
          <cell r="M891">
            <v>38078</v>
          </cell>
          <cell r="N891">
            <v>38443</v>
          </cell>
          <cell r="O891">
            <v>48631236.5</v>
          </cell>
        </row>
        <row r="892">
          <cell r="A892" t="str">
            <v>GFPBK</v>
          </cell>
          <cell r="B892">
            <v>1</v>
          </cell>
          <cell r="C892" t="str">
            <v>CIN</v>
          </cell>
          <cell r="D892" t="str">
            <v>29404</v>
          </cell>
          <cell r="E892" t="str">
            <v>ALMTF;1;GFPBK;1;Stock FP au 31/1</v>
          </cell>
          <cell r="F892">
            <v>35430</v>
          </cell>
          <cell r="G892">
            <v>35432</v>
          </cell>
          <cell r="H892">
            <v>41730</v>
          </cell>
          <cell r="I892" t="str">
            <v>EUR</v>
          </cell>
          <cell r="J892">
            <v>48631236.5</v>
          </cell>
          <cell r="K892">
            <v>6.6</v>
          </cell>
          <cell r="L892" t="str">
            <v>P</v>
          </cell>
          <cell r="M892">
            <v>38443</v>
          </cell>
          <cell r="N892">
            <v>38810</v>
          </cell>
          <cell r="O892">
            <v>48631236.5</v>
          </cell>
        </row>
        <row r="893">
          <cell r="A893" t="str">
            <v>GFPBK</v>
          </cell>
          <cell r="B893">
            <v>1</v>
          </cell>
          <cell r="C893" t="str">
            <v>CIN</v>
          </cell>
          <cell r="D893" t="str">
            <v>29404</v>
          </cell>
          <cell r="E893" t="str">
            <v>ALMTF;1;GFPBK;1;Stock FP au 31/1</v>
          </cell>
          <cell r="F893">
            <v>35430</v>
          </cell>
          <cell r="G893">
            <v>35432</v>
          </cell>
          <cell r="H893">
            <v>41730</v>
          </cell>
          <cell r="I893" t="str">
            <v>EUR</v>
          </cell>
          <cell r="J893">
            <v>48631236.5</v>
          </cell>
          <cell r="K893">
            <v>6.6</v>
          </cell>
          <cell r="L893" t="str">
            <v>P</v>
          </cell>
          <cell r="M893">
            <v>38810</v>
          </cell>
          <cell r="N893">
            <v>39174</v>
          </cell>
          <cell r="O893">
            <v>48631236.5</v>
          </cell>
        </row>
        <row r="894">
          <cell r="A894" t="str">
            <v>GFPBK</v>
          </cell>
          <cell r="B894">
            <v>1</v>
          </cell>
          <cell r="C894" t="str">
            <v>CIN</v>
          </cell>
          <cell r="D894" t="str">
            <v>29404</v>
          </cell>
          <cell r="E894" t="str">
            <v>ALMTF;1;GFPBK;1;Stock FP au 31/1</v>
          </cell>
          <cell r="F894">
            <v>35430</v>
          </cell>
          <cell r="G894">
            <v>35432</v>
          </cell>
          <cell r="H894">
            <v>41730</v>
          </cell>
          <cell r="I894" t="str">
            <v>EUR</v>
          </cell>
          <cell r="J894">
            <v>48631236.5</v>
          </cell>
          <cell r="K894">
            <v>6.6</v>
          </cell>
          <cell r="L894" t="str">
            <v>P</v>
          </cell>
          <cell r="M894">
            <v>39174</v>
          </cell>
          <cell r="N894">
            <v>39539</v>
          </cell>
          <cell r="O894">
            <v>48631236.5</v>
          </cell>
        </row>
        <row r="895">
          <cell r="A895" t="str">
            <v>GFPBK</v>
          </cell>
          <cell r="B895">
            <v>1</v>
          </cell>
          <cell r="C895" t="str">
            <v>CIN</v>
          </cell>
          <cell r="D895" t="str">
            <v>29404</v>
          </cell>
          <cell r="E895" t="str">
            <v>ALMTF;1;GFPBK;1;Stock FP au 31/1</v>
          </cell>
          <cell r="F895">
            <v>35430</v>
          </cell>
          <cell r="G895">
            <v>35432</v>
          </cell>
          <cell r="H895">
            <v>41730</v>
          </cell>
          <cell r="I895" t="str">
            <v>EUR</v>
          </cell>
          <cell r="J895">
            <v>48631236.5</v>
          </cell>
          <cell r="K895">
            <v>6.6</v>
          </cell>
          <cell r="L895" t="str">
            <v>P</v>
          </cell>
          <cell r="M895">
            <v>39539</v>
          </cell>
          <cell r="N895">
            <v>39904</v>
          </cell>
          <cell r="O895">
            <v>48631236.5</v>
          </cell>
        </row>
        <row r="896">
          <cell r="A896" t="str">
            <v>GFPBK</v>
          </cell>
          <cell r="B896">
            <v>1</v>
          </cell>
          <cell r="C896" t="str">
            <v>CIN</v>
          </cell>
          <cell r="D896" t="str">
            <v>29404</v>
          </cell>
          <cell r="E896" t="str">
            <v>ALMTF;1;GFPBK;1;Stock FP au 31/1</v>
          </cell>
          <cell r="F896">
            <v>35430</v>
          </cell>
          <cell r="G896">
            <v>35432</v>
          </cell>
          <cell r="H896">
            <v>41730</v>
          </cell>
          <cell r="I896" t="str">
            <v>EUR</v>
          </cell>
          <cell r="J896">
            <v>48631236.5</v>
          </cell>
          <cell r="K896">
            <v>6.6</v>
          </cell>
          <cell r="L896" t="str">
            <v>P</v>
          </cell>
          <cell r="M896">
            <v>39904</v>
          </cell>
          <cell r="N896">
            <v>40269</v>
          </cell>
          <cell r="O896">
            <v>48631236.5</v>
          </cell>
        </row>
        <row r="897">
          <cell r="A897" t="str">
            <v>GFPBK</v>
          </cell>
          <cell r="B897">
            <v>1</v>
          </cell>
          <cell r="C897" t="str">
            <v>CIN</v>
          </cell>
          <cell r="D897" t="str">
            <v>29404</v>
          </cell>
          <cell r="E897" t="str">
            <v>ALMTF;1;GFPBK;1;Stock FP au 31/1</v>
          </cell>
          <cell r="F897">
            <v>35430</v>
          </cell>
          <cell r="G897">
            <v>35432</v>
          </cell>
          <cell r="H897">
            <v>41730</v>
          </cell>
          <cell r="I897" t="str">
            <v>EUR</v>
          </cell>
          <cell r="J897">
            <v>48631236.5</v>
          </cell>
          <cell r="K897">
            <v>6.6</v>
          </cell>
          <cell r="L897" t="str">
            <v>P</v>
          </cell>
          <cell r="M897">
            <v>40269</v>
          </cell>
          <cell r="N897">
            <v>40634</v>
          </cell>
          <cell r="O897">
            <v>48631236.5</v>
          </cell>
        </row>
        <row r="898">
          <cell r="A898" t="str">
            <v>GFPBK</v>
          </cell>
          <cell r="B898">
            <v>1</v>
          </cell>
          <cell r="C898" t="str">
            <v>CIN</v>
          </cell>
          <cell r="D898" t="str">
            <v>29404</v>
          </cell>
          <cell r="E898" t="str">
            <v>ALMTF;1;GFPBK;1;Stock FP au 31/1</v>
          </cell>
          <cell r="F898">
            <v>35430</v>
          </cell>
          <cell r="G898">
            <v>35432</v>
          </cell>
          <cell r="H898">
            <v>41730</v>
          </cell>
          <cell r="I898" t="str">
            <v>EUR</v>
          </cell>
          <cell r="J898">
            <v>48631236.5</v>
          </cell>
          <cell r="K898">
            <v>6.6</v>
          </cell>
          <cell r="L898" t="str">
            <v>P</v>
          </cell>
          <cell r="M898">
            <v>40634</v>
          </cell>
          <cell r="N898">
            <v>41001</v>
          </cell>
          <cell r="O898">
            <v>48631236.5</v>
          </cell>
        </row>
        <row r="899">
          <cell r="A899" t="str">
            <v>GFPBK</v>
          </cell>
          <cell r="B899">
            <v>1</v>
          </cell>
          <cell r="C899" t="str">
            <v>CIN</v>
          </cell>
          <cell r="D899" t="str">
            <v>29404</v>
          </cell>
          <cell r="E899" t="str">
            <v>ALMTF;1;GFPBK;1;Stock FP au 31/1</v>
          </cell>
          <cell r="F899">
            <v>35430</v>
          </cell>
          <cell r="G899">
            <v>35432</v>
          </cell>
          <cell r="H899">
            <v>41730</v>
          </cell>
          <cell r="I899" t="str">
            <v>EUR</v>
          </cell>
          <cell r="J899">
            <v>48631236.5</v>
          </cell>
          <cell r="K899">
            <v>6.6</v>
          </cell>
          <cell r="L899" t="str">
            <v>P</v>
          </cell>
          <cell r="M899">
            <v>41001</v>
          </cell>
          <cell r="N899">
            <v>41365</v>
          </cell>
          <cell r="O899">
            <v>48631236.5</v>
          </cell>
        </row>
        <row r="900">
          <cell r="A900" t="str">
            <v>GFPBK</v>
          </cell>
          <cell r="B900">
            <v>1</v>
          </cell>
          <cell r="C900" t="str">
            <v>CIN</v>
          </cell>
          <cell r="D900" t="str">
            <v>29404</v>
          </cell>
          <cell r="E900" t="str">
            <v>ALMTF;1;GFPBK;1;Stock FP au 31/1</v>
          </cell>
          <cell r="F900">
            <v>35430</v>
          </cell>
          <cell r="G900">
            <v>35432</v>
          </cell>
          <cell r="H900">
            <v>41730</v>
          </cell>
          <cell r="I900" t="str">
            <v>EUR</v>
          </cell>
          <cell r="J900">
            <v>48631236.5</v>
          </cell>
          <cell r="K900">
            <v>6.6</v>
          </cell>
          <cell r="L900" t="str">
            <v>P</v>
          </cell>
          <cell r="M900">
            <v>41365</v>
          </cell>
          <cell r="N900">
            <v>41730</v>
          </cell>
          <cell r="O900">
            <v>48631236.5</v>
          </cell>
        </row>
        <row r="901">
          <cell r="A901" t="str">
            <v>GFPBK</v>
          </cell>
          <cell r="B901">
            <v>1</v>
          </cell>
          <cell r="C901" t="str">
            <v>CIN</v>
          </cell>
          <cell r="D901" t="str">
            <v>29406</v>
          </cell>
          <cell r="E901" t="str">
            <v>ALMTF;1;GFPBK;1;Stock FP au 31/1</v>
          </cell>
          <cell r="F901">
            <v>35430</v>
          </cell>
          <cell r="G901">
            <v>35432</v>
          </cell>
          <cell r="H901">
            <v>41092</v>
          </cell>
          <cell r="I901" t="str">
            <v>EUR</v>
          </cell>
          <cell r="J901">
            <v>48631236.5</v>
          </cell>
          <cell r="K901">
            <v>6.6</v>
          </cell>
          <cell r="L901" t="str">
            <v>P</v>
          </cell>
          <cell r="M901">
            <v>35432</v>
          </cell>
          <cell r="N901">
            <v>35612</v>
          </cell>
          <cell r="O901">
            <v>48631236.5</v>
          </cell>
        </row>
        <row r="902">
          <cell r="A902" t="str">
            <v>GFPBK</v>
          </cell>
          <cell r="B902">
            <v>1</v>
          </cell>
          <cell r="C902" t="str">
            <v>CIN</v>
          </cell>
          <cell r="D902" t="str">
            <v>29406</v>
          </cell>
          <cell r="E902" t="str">
            <v>ALMTF;1;GFPBK;1;Stock FP au 31/1</v>
          </cell>
          <cell r="F902">
            <v>35430</v>
          </cell>
          <cell r="G902">
            <v>35432</v>
          </cell>
          <cell r="H902">
            <v>41092</v>
          </cell>
          <cell r="I902" t="str">
            <v>EUR</v>
          </cell>
          <cell r="J902">
            <v>48631236.5</v>
          </cell>
          <cell r="K902">
            <v>6.6</v>
          </cell>
          <cell r="L902" t="str">
            <v>P</v>
          </cell>
          <cell r="M902">
            <v>35612</v>
          </cell>
          <cell r="N902">
            <v>35977</v>
          </cell>
          <cell r="O902">
            <v>48631236.5</v>
          </cell>
        </row>
        <row r="903">
          <cell r="A903" t="str">
            <v>GFPBK</v>
          </cell>
          <cell r="B903">
            <v>1</v>
          </cell>
          <cell r="C903" t="str">
            <v>CIN</v>
          </cell>
          <cell r="D903" t="str">
            <v>29406</v>
          </cell>
          <cell r="E903" t="str">
            <v>ALMTF;1;GFPBK;1;Stock FP au 31/1</v>
          </cell>
          <cell r="F903">
            <v>35430</v>
          </cell>
          <cell r="G903">
            <v>35432</v>
          </cell>
          <cell r="H903">
            <v>41092</v>
          </cell>
          <cell r="I903" t="str">
            <v>EUR</v>
          </cell>
          <cell r="J903">
            <v>48631236.5</v>
          </cell>
          <cell r="K903">
            <v>6.6</v>
          </cell>
          <cell r="L903" t="str">
            <v>P</v>
          </cell>
          <cell r="M903">
            <v>35977</v>
          </cell>
          <cell r="N903">
            <v>36342</v>
          </cell>
          <cell r="O903">
            <v>48631236.5</v>
          </cell>
        </row>
        <row r="904">
          <cell r="A904" t="str">
            <v>GFPBK</v>
          </cell>
          <cell r="B904">
            <v>1</v>
          </cell>
          <cell r="C904" t="str">
            <v>CIN</v>
          </cell>
          <cell r="D904" t="str">
            <v>29406</v>
          </cell>
          <cell r="E904" t="str">
            <v>ALMTF;1;GFPBK;1;Stock FP au 31/1</v>
          </cell>
          <cell r="F904">
            <v>35430</v>
          </cell>
          <cell r="G904">
            <v>35432</v>
          </cell>
          <cell r="H904">
            <v>41092</v>
          </cell>
          <cell r="I904" t="str">
            <v>EUR</v>
          </cell>
          <cell r="J904">
            <v>48631236.5</v>
          </cell>
          <cell r="K904">
            <v>6.6</v>
          </cell>
          <cell r="L904" t="str">
            <v>P</v>
          </cell>
          <cell r="M904">
            <v>36342</v>
          </cell>
          <cell r="N904">
            <v>36710</v>
          </cell>
          <cell r="O904">
            <v>48631236.5</v>
          </cell>
        </row>
        <row r="905">
          <cell r="A905" t="str">
            <v>GFPBK</v>
          </cell>
          <cell r="B905">
            <v>1</v>
          </cell>
          <cell r="C905" t="str">
            <v>CIN</v>
          </cell>
          <cell r="D905" t="str">
            <v>29406</v>
          </cell>
          <cell r="E905" t="str">
            <v>ALMTF;1;GFPBK;1;Stock FP au 31/1</v>
          </cell>
          <cell r="F905">
            <v>35430</v>
          </cell>
          <cell r="G905">
            <v>35432</v>
          </cell>
          <cell r="H905">
            <v>41092</v>
          </cell>
          <cell r="I905" t="str">
            <v>EUR</v>
          </cell>
          <cell r="J905">
            <v>48631236.5</v>
          </cell>
          <cell r="K905">
            <v>6.6</v>
          </cell>
          <cell r="L905" t="str">
            <v>P</v>
          </cell>
          <cell r="M905">
            <v>36710</v>
          </cell>
          <cell r="N905">
            <v>37074</v>
          </cell>
          <cell r="O905">
            <v>48631236.5</v>
          </cell>
        </row>
        <row r="906">
          <cell r="A906" t="str">
            <v>GFPBK</v>
          </cell>
          <cell r="B906">
            <v>1</v>
          </cell>
          <cell r="C906" t="str">
            <v>CIN</v>
          </cell>
          <cell r="D906" t="str">
            <v>29406</v>
          </cell>
          <cell r="E906" t="str">
            <v>ALMTF;1;GFPBK;1;Stock FP au 31/1</v>
          </cell>
          <cell r="F906">
            <v>35430</v>
          </cell>
          <cell r="G906">
            <v>35432</v>
          </cell>
          <cell r="H906">
            <v>41092</v>
          </cell>
          <cell r="I906" t="str">
            <v>EUR</v>
          </cell>
          <cell r="J906">
            <v>48631236.5</v>
          </cell>
          <cell r="K906">
            <v>6.6</v>
          </cell>
          <cell r="L906" t="str">
            <v>P</v>
          </cell>
          <cell r="M906">
            <v>37074</v>
          </cell>
          <cell r="N906">
            <v>37438</v>
          </cell>
          <cell r="O906">
            <v>48631236.5</v>
          </cell>
        </row>
        <row r="907">
          <cell r="A907" t="str">
            <v>GFPBK</v>
          </cell>
          <cell r="B907">
            <v>1</v>
          </cell>
          <cell r="C907" t="str">
            <v>CIN</v>
          </cell>
          <cell r="D907" t="str">
            <v>29406</v>
          </cell>
          <cell r="E907" t="str">
            <v>ALMTF;1;GFPBK;1;Stock FP au 31/1</v>
          </cell>
          <cell r="F907">
            <v>35430</v>
          </cell>
          <cell r="G907">
            <v>35432</v>
          </cell>
          <cell r="H907">
            <v>41092</v>
          </cell>
          <cell r="I907" t="str">
            <v>EUR</v>
          </cell>
          <cell r="J907">
            <v>48631236.5</v>
          </cell>
          <cell r="K907">
            <v>6.6</v>
          </cell>
          <cell r="L907" t="str">
            <v>P</v>
          </cell>
          <cell r="M907">
            <v>37438</v>
          </cell>
          <cell r="N907">
            <v>37803</v>
          </cell>
          <cell r="O907">
            <v>48631236.5</v>
          </cell>
        </row>
        <row r="908">
          <cell r="A908" t="str">
            <v>GFPBK</v>
          </cell>
          <cell r="B908">
            <v>1</v>
          </cell>
          <cell r="C908" t="str">
            <v>CIN</v>
          </cell>
          <cell r="D908" t="str">
            <v>29406</v>
          </cell>
          <cell r="E908" t="str">
            <v>ALMTF;1;GFPBK;1;Stock FP au 31/1</v>
          </cell>
          <cell r="F908">
            <v>35430</v>
          </cell>
          <cell r="G908">
            <v>35432</v>
          </cell>
          <cell r="H908">
            <v>41092</v>
          </cell>
          <cell r="I908" t="str">
            <v>EUR</v>
          </cell>
          <cell r="J908">
            <v>48631236.5</v>
          </cell>
          <cell r="K908">
            <v>6.6</v>
          </cell>
          <cell r="L908" t="str">
            <v>P</v>
          </cell>
          <cell r="M908">
            <v>37803</v>
          </cell>
          <cell r="N908">
            <v>38169</v>
          </cell>
          <cell r="O908">
            <v>48631236.5</v>
          </cell>
        </row>
        <row r="909">
          <cell r="A909" t="str">
            <v>GFPBK</v>
          </cell>
          <cell r="B909">
            <v>1</v>
          </cell>
          <cell r="C909" t="str">
            <v>CIN</v>
          </cell>
          <cell r="D909" t="str">
            <v>29406</v>
          </cell>
          <cell r="E909" t="str">
            <v>ALMTF;1;GFPBK;1;Stock FP au 31/1</v>
          </cell>
          <cell r="F909">
            <v>35430</v>
          </cell>
          <cell r="G909">
            <v>35432</v>
          </cell>
          <cell r="H909">
            <v>41092</v>
          </cell>
          <cell r="I909" t="str">
            <v>EUR</v>
          </cell>
          <cell r="J909">
            <v>48631236.5</v>
          </cell>
          <cell r="K909">
            <v>6.6</v>
          </cell>
          <cell r="L909" t="str">
            <v>P</v>
          </cell>
          <cell r="M909">
            <v>38169</v>
          </cell>
          <cell r="N909">
            <v>38534</v>
          </cell>
          <cell r="O909">
            <v>48631236.5</v>
          </cell>
        </row>
        <row r="910">
          <cell r="A910" t="str">
            <v>GFPBK</v>
          </cell>
          <cell r="B910">
            <v>1</v>
          </cell>
          <cell r="C910" t="str">
            <v>CIN</v>
          </cell>
          <cell r="D910" t="str">
            <v>29406</v>
          </cell>
          <cell r="E910" t="str">
            <v>ALMTF;1;GFPBK;1;Stock FP au 31/1</v>
          </cell>
          <cell r="F910">
            <v>35430</v>
          </cell>
          <cell r="G910">
            <v>35432</v>
          </cell>
          <cell r="H910">
            <v>41092</v>
          </cell>
          <cell r="I910" t="str">
            <v>EUR</v>
          </cell>
          <cell r="J910">
            <v>48631236.5</v>
          </cell>
          <cell r="K910">
            <v>6.6</v>
          </cell>
          <cell r="L910" t="str">
            <v>P</v>
          </cell>
          <cell r="M910">
            <v>38534</v>
          </cell>
          <cell r="N910">
            <v>38901</v>
          </cell>
          <cell r="O910">
            <v>48631236.5</v>
          </cell>
        </row>
        <row r="911">
          <cell r="A911" t="str">
            <v>GFPBK</v>
          </cell>
          <cell r="B911">
            <v>1</v>
          </cell>
          <cell r="C911" t="str">
            <v>CIN</v>
          </cell>
          <cell r="D911" t="str">
            <v>29406</v>
          </cell>
          <cell r="E911" t="str">
            <v>ALMTF;1;GFPBK;1;Stock FP au 31/1</v>
          </cell>
          <cell r="F911">
            <v>35430</v>
          </cell>
          <cell r="G911">
            <v>35432</v>
          </cell>
          <cell r="H911">
            <v>41092</v>
          </cell>
          <cell r="I911" t="str">
            <v>EUR</v>
          </cell>
          <cell r="J911">
            <v>48631236.5</v>
          </cell>
          <cell r="K911">
            <v>6.6</v>
          </cell>
          <cell r="L911" t="str">
            <v>P</v>
          </cell>
          <cell r="M911">
            <v>38901</v>
          </cell>
          <cell r="N911">
            <v>39265</v>
          </cell>
          <cell r="O911">
            <v>48631236.5</v>
          </cell>
        </row>
        <row r="912">
          <cell r="A912" t="str">
            <v>GFPBK</v>
          </cell>
          <cell r="B912">
            <v>1</v>
          </cell>
          <cell r="C912" t="str">
            <v>CIN</v>
          </cell>
          <cell r="D912" t="str">
            <v>29406</v>
          </cell>
          <cell r="E912" t="str">
            <v>ALMTF;1;GFPBK;1;Stock FP au 31/1</v>
          </cell>
          <cell r="F912">
            <v>35430</v>
          </cell>
          <cell r="G912">
            <v>35432</v>
          </cell>
          <cell r="H912">
            <v>41092</v>
          </cell>
          <cell r="I912" t="str">
            <v>EUR</v>
          </cell>
          <cell r="J912">
            <v>48631236.5</v>
          </cell>
          <cell r="K912">
            <v>6.6</v>
          </cell>
          <cell r="L912" t="str">
            <v>P</v>
          </cell>
          <cell r="M912">
            <v>39265</v>
          </cell>
          <cell r="N912">
            <v>39630</v>
          </cell>
          <cell r="O912">
            <v>48631236.5</v>
          </cell>
        </row>
        <row r="913">
          <cell r="A913" t="str">
            <v>GFPBK</v>
          </cell>
          <cell r="B913">
            <v>1</v>
          </cell>
          <cell r="C913" t="str">
            <v>CIN</v>
          </cell>
          <cell r="D913" t="str">
            <v>29406</v>
          </cell>
          <cell r="E913" t="str">
            <v>ALMTF;1;GFPBK;1;Stock FP au 31/1</v>
          </cell>
          <cell r="F913">
            <v>35430</v>
          </cell>
          <cell r="G913">
            <v>35432</v>
          </cell>
          <cell r="H913">
            <v>41092</v>
          </cell>
          <cell r="I913" t="str">
            <v>EUR</v>
          </cell>
          <cell r="J913">
            <v>48631236.5</v>
          </cell>
          <cell r="K913">
            <v>6.6</v>
          </cell>
          <cell r="L913" t="str">
            <v>P</v>
          </cell>
          <cell r="M913">
            <v>39630</v>
          </cell>
          <cell r="N913">
            <v>39995</v>
          </cell>
          <cell r="O913">
            <v>48631236.5</v>
          </cell>
        </row>
        <row r="914">
          <cell r="A914" t="str">
            <v>GFPBK</v>
          </cell>
          <cell r="B914">
            <v>1</v>
          </cell>
          <cell r="C914" t="str">
            <v>CIN</v>
          </cell>
          <cell r="D914" t="str">
            <v>29406</v>
          </cell>
          <cell r="E914" t="str">
            <v>ALMTF;1;GFPBK;1;Stock FP au 31/1</v>
          </cell>
          <cell r="F914">
            <v>35430</v>
          </cell>
          <cell r="G914">
            <v>35432</v>
          </cell>
          <cell r="H914">
            <v>41092</v>
          </cell>
          <cell r="I914" t="str">
            <v>EUR</v>
          </cell>
          <cell r="J914">
            <v>48631236.5</v>
          </cell>
          <cell r="K914">
            <v>6.6</v>
          </cell>
          <cell r="L914" t="str">
            <v>P</v>
          </cell>
          <cell r="M914">
            <v>39995</v>
          </cell>
          <cell r="N914">
            <v>40360</v>
          </cell>
          <cell r="O914">
            <v>48631236.5</v>
          </cell>
        </row>
        <row r="915">
          <cell r="A915" t="str">
            <v>GFPBK</v>
          </cell>
          <cell r="B915">
            <v>1</v>
          </cell>
          <cell r="C915" t="str">
            <v>CIN</v>
          </cell>
          <cell r="D915" t="str">
            <v>29406</v>
          </cell>
          <cell r="E915" t="str">
            <v>ALMTF;1;GFPBK;1;Stock FP au 31/1</v>
          </cell>
          <cell r="F915">
            <v>35430</v>
          </cell>
          <cell r="G915">
            <v>35432</v>
          </cell>
          <cell r="H915">
            <v>41092</v>
          </cell>
          <cell r="I915" t="str">
            <v>EUR</v>
          </cell>
          <cell r="J915">
            <v>48631236.5</v>
          </cell>
          <cell r="K915">
            <v>6.6</v>
          </cell>
          <cell r="L915" t="str">
            <v>P</v>
          </cell>
          <cell r="M915">
            <v>40360</v>
          </cell>
          <cell r="N915">
            <v>40725</v>
          </cell>
          <cell r="O915">
            <v>48631236.5</v>
          </cell>
        </row>
        <row r="916">
          <cell r="A916" t="str">
            <v>GFPBK</v>
          </cell>
          <cell r="B916">
            <v>1</v>
          </cell>
          <cell r="C916" t="str">
            <v>CIN</v>
          </cell>
          <cell r="D916" t="str">
            <v>29406</v>
          </cell>
          <cell r="E916" t="str">
            <v>ALMTF;1;GFPBK;1;Stock FP au 31/1</v>
          </cell>
          <cell r="F916">
            <v>35430</v>
          </cell>
          <cell r="G916">
            <v>35432</v>
          </cell>
          <cell r="H916">
            <v>41092</v>
          </cell>
          <cell r="I916" t="str">
            <v>EUR</v>
          </cell>
          <cell r="J916">
            <v>48631236.5</v>
          </cell>
          <cell r="K916">
            <v>6.6</v>
          </cell>
          <cell r="L916" t="str">
            <v>P</v>
          </cell>
          <cell r="M916">
            <v>40725</v>
          </cell>
          <cell r="N916">
            <v>41092</v>
          </cell>
          <cell r="O916">
            <v>48631236.5</v>
          </cell>
        </row>
        <row r="917">
          <cell r="A917" t="str">
            <v>GFPBK</v>
          </cell>
          <cell r="B917">
            <v>1</v>
          </cell>
          <cell r="C917" t="str">
            <v>CIN</v>
          </cell>
          <cell r="D917" t="str">
            <v>29408</v>
          </cell>
          <cell r="E917" t="str">
            <v>ALMTF;1;GFPBK;1;Stock FP au 31/1</v>
          </cell>
          <cell r="F917">
            <v>35430</v>
          </cell>
          <cell r="G917">
            <v>35432</v>
          </cell>
          <cell r="H917">
            <v>41183</v>
          </cell>
          <cell r="I917" t="str">
            <v>EUR</v>
          </cell>
          <cell r="J917">
            <v>48631236.5</v>
          </cell>
          <cell r="K917">
            <v>6.6</v>
          </cell>
          <cell r="L917" t="str">
            <v>P</v>
          </cell>
          <cell r="M917">
            <v>35432</v>
          </cell>
          <cell r="N917">
            <v>35704</v>
          </cell>
          <cell r="O917">
            <v>48631236.5</v>
          </cell>
        </row>
        <row r="918">
          <cell r="A918" t="str">
            <v>GFPBK</v>
          </cell>
          <cell r="B918">
            <v>1</v>
          </cell>
          <cell r="C918" t="str">
            <v>CIN</v>
          </cell>
          <cell r="D918" t="str">
            <v>29408</v>
          </cell>
          <cell r="E918" t="str">
            <v>ALMTF;1;GFPBK;1;Stock FP au 31/1</v>
          </cell>
          <cell r="F918">
            <v>35430</v>
          </cell>
          <cell r="G918">
            <v>35432</v>
          </cell>
          <cell r="H918">
            <v>41183</v>
          </cell>
          <cell r="I918" t="str">
            <v>EUR</v>
          </cell>
          <cell r="J918">
            <v>48631236.5</v>
          </cell>
          <cell r="K918">
            <v>6.6</v>
          </cell>
          <cell r="L918" t="str">
            <v>P</v>
          </cell>
          <cell r="M918">
            <v>35704</v>
          </cell>
          <cell r="N918">
            <v>36069</v>
          </cell>
          <cell r="O918">
            <v>48631236.5</v>
          </cell>
        </row>
        <row r="919">
          <cell r="A919" t="str">
            <v>GFPBK</v>
          </cell>
          <cell r="B919">
            <v>1</v>
          </cell>
          <cell r="C919" t="str">
            <v>CIN</v>
          </cell>
          <cell r="D919" t="str">
            <v>29408</v>
          </cell>
          <cell r="E919" t="str">
            <v>ALMTF;1;GFPBK;1;Stock FP au 31/1</v>
          </cell>
          <cell r="F919">
            <v>35430</v>
          </cell>
          <cell r="G919">
            <v>35432</v>
          </cell>
          <cell r="H919">
            <v>41183</v>
          </cell>
          <cell r="I919" t="str">
            <v>EUR</v>
          </cell>
          <cell r="J919">
            <v>48631236.5</v>
          </cell>
          <cell r="K919">
            <v>6.6</v>
          </cell>
          <cell r="L919" t="str">
            <v>P</v>
          </cell>
          <cell r="M919">
            <v>36069</v>
          </cell>
          <cell r="N919">
            <v>36434</v>
          </cell>
          <cell r="O919">
            <v>48631236.5</v>
          </cell>
        </row>
        <row r="920">
          <cell r="A920" t="str">
            <v>GFPBK</v>
          </cell>
          <cell r="B920">
            <v>1</v>
          </cell>
          <cell r="C920" t="str">
            <v>CIN</v>
          </cell>
          <cell r="D920" t="str">
            <v>29408</v>
          </cell>
          <cell r="E920" t="str">
            <v>ALMTF;1;GFPBK;1;Stock FP au 31/1</v>
          </cell>
          <cell r="F920">
            <v>35430</v>
          </cell>
          <cell r="G920">
            <v>35432</v>
          </cell>
          <cell r="H920">
            <v>41183</v>
          </cell>
          <cell r="I920" t="str">
            <v>EUR</v>
          </cell>
          <cell r="J920">
            <v>48631236.5</v>
          </cell>
          <cell r="K920">
            <v>6.6</v>
          </cell>
          <cell r="L920" t="str">
            <v>P</v>
          </cell>
          <cell r="M920">
            <v>36434</v>
          </cell>
          <cell r="N920">
            <v>36801</v>
          </cell>
          <cell r="O920">
            <v>48631236.5</v>
          </cell>
        </row>
        <row r="921">
          <cell r="A921" t="str">
            <v>GFPBK</v>
          </cell>
          <cell r="B921">
            <v>1</v>
          </cell>
          <cell r="C921" t="str">
            <v>CIN</v>
          </cell>
          <cell r="D921" t="str">
            <v>29408</v>
          </cell>
          <cell r="E921" t="str">
            <v>ALMTF;1;GFPBK;1;Stock FP au 31/1</v>
          </cell>
          <cell r="F921">
            <v>35430</v>
          </cell>
          <cell r="G921">
            <v>35432</v>
          </cell>
          <cell r="H921">
            <v>41183</v>
          </cell>
          <cell r="I921" t="str">
            <v>EUR</v>
          </cell>
          <cell r="J921">
            <v>48631236.5</v>
          </cell>
          <cell r="K921">
            <v>6.6</v>
          </cell>
          <cell r="L921" t="str">
            <v>P</v>
          </cell>
          <cell r="M921">
            <v>36801</v>
          </cell>
          <cell r="N921">
            <v>37165</v>
          </cell>
          <cell r="O921">
            <v>48631236.5</v>
          </cell>
        </row>
        <row r="922">
          <cell r="A922" t="str">
            <v>GFPBK</v>
          </cell>
          <cell r="B922">
            <v>1</v>
          </cell>
          <cell r="C922" t="str">
            <v>CIN</v>
          </cell>
          <cell r="D922" t="str">
            <v>29408</v>
          </cell>
          <cell r="E922" t="str">
            <v>ALMTF;1;GFPBK;1;Stock FP au 31/1</v>
          </cell>
          <cell r="F922">
            <v>35430</v>
          </cell>
          <cell r="G922">
            <v>35432</v>
          </cell>
          <cell r="H922">
            <v>41183</v>
          </cell>
          <cell r="I922" t="str">
            <v>EUR</v>
          </cell>
          <cell r="J922">
            <v>48631236.5</v>
          </cell>
          <cell r="K922">
            <v>6.6</v>
          </cell>
          <cell r="L922" t="str">
            <v>P</v>
          </cell>
          <cell r="M922">
            <v>37165</v>
          </cell>
          <cell r="N922">
            <v>37530</v>
          </cell>
          <cell r="O922">
            <v>48631236.5</v>
          </cell>
        </row>
        <row r="923">
          <cell r="A923" t="str">
            <v>GFPBK</v>
          </cell>
          <cell r="B923">
            <v>1</v>
          </cell>
          <cell r="C923" t="str">
            <v>CIN</v>
          </cell>
          <cell r="D923" t="str">
            <v>29408</v>
          </cell>
          <cell r="E923" t="str">
            <v>ALMTF;1;GFPBK;1;Stock FP au 31/1</v>
          </cell>
          <cell r="F923">
            <v>35430</v>
          </cell>
          <cell r="G923">
            <v>35432</v>
          </cell>
          <cell r="H923">
            <v>41183</v>
          </cell>
          <cell r="I923" t="str">
            <v>EUR</v>
          </cell>
          <cell r="J923">
            <v>48631236.5</v>
          </cell>
          <cell r="K923">
            <v>6.6</v>
          </cell>
          <cell r="L923" t="str">
            <v>P</v>
          </cell>
          <cell r="M923">
            <v>37530</v>
          </cell>
          <cell r="N923">
            <v>37895</v>
          </cell>
          <cell r="O923">
            <v>48631236.5</v>
          </cell>
        </row>
        <row r="924">
          <cell r="A924" t="str">
            <v>GFPBK</v>
          </cell>
          <cell r="B924">
            <v>1</v>
          </cell>
          <cell r="C924" t="str">
            <v>CIN</v>
          </cell>
          <cell r="D924" t="str">
            <v>29408</v>
          </cell>
          <cell r="E924" t="str">
            <v>ALMTF;1;GFPBK;1;Stock FP au 31/1</v>
          </cell>
          <cell r="F924">
            <v>35430</v>
          </cell>
          <cell r="G924">
            <v>35432</v>
          </cell>
          <cell r="H924">
            <v>41183</v>
          </cell>
          <cell r="I924" t="str">
            <v>EUR</v>
          </cell>
          <cell r="J924">
            <v>48631236.5</v>
          </cell>
          <cell r="K924">
            <v>6.6</v>
          </cell>
          <cell r="L924" t="str">
            <v>P</v>
          </cell>
          <cell r="M924">
            <v>37895</v>
          </cell>
          <cell r="N924">
            <v>38261</v>
          </cell>
          <cell r="O924">
            <v>48631236.5</v>
          </cell>
        </row>
        <row r="925">
          <cell r="A925" t="str">
            <v>GFPBK</v>
          </cell>
          <cell r="B925">
            <v>1</v>
          </cell>
          <cell r="C925" t="str">
            <v>CIN</v>
          </cell>
          <cell r="D925" t="str">
            <v>29408</v>
          </cell>
          <cell r="E925" t="str">
            <v>ALMTF;1;GFPBK;1;Stock FP au 31/1</v>
          </cell>
          <cell r="F925">
            <v>35430</v>
          </cell>
          <cell r="G925">
            <v>35432</v>
          </cell>
          <cell r="H925">
            <v>41183</v>
          </cell>
          <cell r="I925" t="str">
            <v>EUR</v>
          </cell>
          <cell r="J925">
            <v>48631236.5</v>
          </cell>
          <cell r="K925">
            <v>6.6</v>
          </cell>
          <cell r="L925" t="str">
            <v>P</v>
          </cell>
          <cell r="M925">
            <v>38261</v>
          </cell>
          <cell r="N925">
            <v>38628</v>
          </cell>
          <cell r="O925">
            <v>48631236.5</v>
          </cell>
        </row>
        <row r="926">
          <cell r="A926" t="str">
            <v>GFPBK</v>
          </cell>
          <cell r="B926">
            <v>1</v>
          </cell>
          <cell r="C926" t="str">
            <v>CIN</v>
          </cell>
          <cell r="D926" t="str">
            <v>29408</v>
          </cell>
          <cell r="E926" t="str">
            <v>ALMTF;1;GFPBK;1;Stock FP au 31/1</v>
          </cell>
          <cell r="F926">
            <v>35430</v>
          </cell>
          <cell r="G926">
            <v>35432</v>
          </cell>
          <cell r="H926">
            <v>41183</v>
          </cell>
          <cell r="I926" t="str">
            <v>EUR</v>
          </cell>
          <cell r="J926">
            <v>48631236.5</v>
          </cell>
          <cell r="K926">
            <v>6.6</v>
          </cell>
          <cell r="L926" t="str">
            <v>P</v>
          </cell>
          <cell r="M926">
            <v>38628</v>
          </cell>
          <cell r="N926">
            <v>38992</v>
          </cell>
          <cell r="O926">
            <v>48631236.5</v>
          </cell>
        </row>
        <row r="927">
          <cell r="A927" t="str">
            <v>GFPBK</v>
          </cell>
          <cell r="B927">
            <v>1</v>
          </cell>
          <cell r="C927" t="str">
            <v>CIN</v>
          </cell>
          <cell r="D927" t="str">
            <v>29408</v>
          </cell>
          <cell r="E927" t="str">
            <v>ALMTF;1;GFPBK;1;Stock FP au 31/1</v>
          </cell>
          <cell r="F927">
            <v>35430</v>
          </cell>
          <cell r="G927">
            <v>35432</v>
          </cell>
          <cell r="H927">
            <v>41183</v>
          </cell>
          <cell r="I927" t="str">
            <v>EUR</v>
          </cell>
          <cell r="J927">
            <v>48631236.5</v>
          </cell>
          <cell r="K927">
            <v>6.6</v>
          </cell>
          <cell r="L927" t="str">
            <v>P</v>
          </cell>
          <cell r="M927">
            <v>38992</v>
          </cell>
          <cell r="N927">
            <v>39356</v>
          </cell>
          <cell r="O927">
            <v>48631236.5</v>
          </cell>
        </row>
        <row r="928">
          <cell r="A928" t="str">
            <v>GFPBK</v>
          </cell>
          <cell r="B928">
            <v>1</v>
          </cell>
          <cell r="C928" t="str">
            <v>CIN</v>
          </cell>
          <cell r="D928" t="str">
            <v>29408</v>
          </cell>
          <cell r="E928" t="str">
            <v>ALMTF;1;GFPBK;1;Stock FP au 31/1</v>
          </cell>
          <cell r="F928">
            <v>35430</v>
          </cell>
          <cell r="G928">
            <v>35432</v>
          </cell>
          <cell r="H928">
            <v>41183</v>
          </cell>
          <cell r="I928" t="str">
            <v>EUR</v>
          </cell>
          <cell r="J928">
            <v>48631236.5</v>
          </cell>
          <cell r="K928">
            <v>6.6</v>
          </cell>
          <cell r="L928" t="str">
            <v>P</v>
          </cell>
          <cell r="M928">
            <v>39356</v>
          </cell>
          <cell r="N928">
            <v>39722</v>
          </cell>
          <cell r="O928">
            <v>48631236.5</v>
          </cell>
        </row>
        <row r="929">
          <cell r="A929" t="str">
            <v>GFPBK</v>
          </cell>
          <cell r="B929">
            <v>1</v>
          </cell>
          <cell r="C929" t="str">
            <v>CIN</v>
          </cell>
          <cell r="D929" t="str">
            <v>29408</v>
          </cell>
          <cell r="E929" t="str">
            <v>ALMTF;1;GFPBK;1;Stock FP au 31/1</v>
          </cell>
          <cell r="F929">
            <v>35430</v>
          </cell>
          <cell r="G929">
            <v>35432</v>
          </cell>
          <cell r="H929">
            <v>41183</v>
          </cell>
          <cell r="I929" t="str">
            <v>EUR</v>
          </cell>
          <cell r="J929">
            <v>48631236.5</v>
          </cell>
          <cell r="K929">
            <v>6.6</v>
          </cell>
          <cell r="L929" t="str">
            <v>P</v>
          </cell>
          <cell r="M929">
            <v>39722</v>
          </cell>
          <cell r="N929">
            <v>40087</v>
          </cell>
          <cell r="O929">
            <v>48631236.5</v>
          </cell>
        </row>
        <row r="930">
          <cell r="A930" t="str">
            <v>GFPBK</v>
          </cell>
          <cell r="B930">
            <v>1</v>
          </cell>
          <cell r="C930" t="str">
            <v>CIN</v>
          </cell>
          <cell r="D930" t="str">
            <v>29408</v>
          </cell>
          <cell r="E930" t="str">
            <v>ALMTF;1;GFPBK;1;Stock FP au 31/1</v>
          </cell>
          <cell r="F930">
            <v>35430</v>
          </cell>
          <cell r="G930">
            <v>35432</v>
          </cell>
          <cell r="H930">
            <v>41183</v>
          </cell>
          <cell r="I930" t="str">
            <v>EUR</v>
          </cell>
          <cell r="J930">
            <v>48631236.5</v>
          </cell>
          <cell r="K930">
            <v>6.6</v>
          </cell>
          <cell r="L930" t="str">
            <v>P</v>
          </cell>
          <cell r="M930">
            <v>40087</v>
          </cell>
          <cell r="N930">
            <v>40452</v>
          </cell>
          <cell r="O930">
            <v>48631236.5</v>
          </cell>
        </row>
        <row r="931">
          <cell r="A931" t="str">
            <v>GFPBK</v>
          </cell>
          <cell r="B931">
            <v>1</v>
          </cell>
          <cell r="C931" t="str">
            <v>CIN</v>
          </cell>
          <cell r="D931" t="str">
            <v>29408</v>
          </cell>
          <cell r="E931" t="str">
            <v>ALMTF;1;GFPBK;1;Stock FP au 31/1</v>
          </cell>
          <cell r="F931">
            <v>35430</v>
          </cell>
          <cell r="G931">
            <v>35432</v>
          </cell>
          <cell r="H931">
            <v>41183</v>
          </cell>
          <cell r="I931" t="str">
            <v>EUR</v>
          </cell>
          <cell r="J931">
            <v>48631236.5</v>
          </cell>
          <cell r="K931">
            <v>6.6</v>
          </cell>
          <cell r="L931" t="str">
            <v>P</v>
          </cell>
          <cell r="M931">
            <v>40452</v>
          </cell>
          <cell r="N931">
            <v>40819</v>
          </cell>
          <cell r="O931">
            <v>48631236.5</v>
          </cell>
        </row>
        <row r="932">
          <cell r="A932" t="str">
            <v>GFPBK</v>
          </cell>
          <cell r="B932">
            <v>1</v>
          </cell>
          <cell r="C932" t="str">
            <v>CIN</v>
          </cell>
          <cell r="D932" t="str">
            <v>29408</v>
          </cell>
          <cell r="E932" t="str">
            <v>ALMTF;1;GFPBK;1;Stock FP au 31/1</v>
          </cell>
          <cell r="F932">
            <v>35430</v>
          </cell>
          <cell r="G932">
            <v>35432</v>
          </cell>
          <cell r="H932">
            <v>41183</v>
          </cell>
          <cell r="I932" t="str">
            <v>EUR</v>
          </cell>
          <cell r="J932">
            <v>48631236.5</v>
          </cell>
          <cell r="K932">
            <v>6.6</v>
          </cell>
          <cell r="L932" t="str">
            <v>P</v>
          </cell>
          <cell r="M932">
            <v>40819</v>
          </cell>
          <cell r="N932">
            <v>41183</v>
          </cell>
          <cell r="O932">
            <v>48631236.5</v>
          </cell>
        </row>
        <row r="933">
          <cell r="A933" t="str">
            <v>GFPBK</v>
          </cell>
          <cell r="B933">
            <v>1</v>
          </cell>
          <cell r="C933" t="str">
            <v>CIN</v>
          </cell>
          <cell r="D933" t="str">
            <v>29410</v>
          </cell>
          <cell r="E933" t="str">
            <v>ALMTF;1;GFPBK;1;Stock FP au 31/1</v>
          </cell>
          <cell r="F933">
            <v>35430</v>
          </cell>
          <cell r="G933">
            <v>35432</v>
          </cell>
          <cell r="H933">
            <v>41641</v>
          </cell>
          <cell r="I933" t="str">
            <v>EUR</v>
          </cell>
          <cell r="J933">
            <v>48631236.5</v>
          </cell>
          <cell r="K933">
            <v>6.6</v>
          </cell>
          <cell r="L933" t="str">
            <v>P</v>
          </cell>
          <cell r="M933">
            <v>35432</v>
          </cell>
          <cell r="N933">
            <v>35797</v>
          </cell>
          <cell r="O933">
            <v>48631236.5</v>
          </cell>
        </row>
        <row r="934">
          <cell r="A934" t="str">
            <v>GFPBK</v>
          </cell>
          <cell r="B934">
            <v>1</v>
          </cell>
          <cell r="C934" t="str">
            <v>CIN</v>
          </cell>
          <cell r="D934" t="str">
            <v>29410</v>
          </cell>
          <cell r="E934" t="str">
            <v>ALMTF;1;GFPBK;1;Stock FP au 31/1</v>
          </cell>
          <cell r="F934">
            <v>35430</v>
          </cell>
          <cell r="G934">
            <v>35432</v>
          </cell>
          <cell r="H934">
            <v>41641</v>
          </cell>
          <cell r="I934" t="str">
            <v>EUR</v>
          </cell>
          <cell r="J934">
            <v>48631236.5</v>
          </cell>
          <cell r="K934">
            <v>6.6</v>
          </cell>
          <cell r="L934" t="str">
            <v>P</v>
          </cell>
          <cell r="M934">
            <v>35797</v>
          </cell>
          <cell r="N934">
            <v>36164</v>
          </cell>
          <cell r="O934">
            <v>48631236.5</v>
          </cell>
        </row>
        <row r="935">
          <cell r="A935" t="str">
            <v>GFPBK</v>
          </cell>
          <cell r="B935">
            <v>1</v>
          </cell>
          <cell r="C935" t="str">
            <v>CIN</v>
          </cell>
          <cell r="D935" t="str">
            <v>29410</v>
          </cell>
          <cell r="E935" t="str">
            <v>ALMTF;1;GFPBK;1;Stock FP au 31/1</v>
          </cell>
          <cell r="F935">
            <v>35430</v>
          </cell>
          <cell r="G935">
            <v>35432</v>
          </cell>
          <cell r="H935">
            <v>41641</v>
          </cell>
          <cell r="I935" t="str">
            <v>EUR</v>
          </cell>
          <cell r="J935">
            <v>48631236.5</v>
          </cell>
          <cell r="K935">
            <v>6.6</v>
          </cell>
          <cell r="L935" t="str">
            <v>P</v>
          </cell>
          <cell r="M935">
            <v>36164</v>
          </cell>
          <cell r="N935">
            <v>36528</v>
          </cell>
          <cell r="O935">
            <v>48631236.5</v>
          </cell>
        </row>
        <row r="936">
          <cell r="A936" t="str">
            <v>GFPBK</v>
          </cell>
          <cell r="B936">
            <v>1</v>
          </cell>
          <cell r="C936" t="str">
            <v>CIN</v>
          </cell>
          <cell r="D936" t="str">
            <v>29410</v>
          </cell>
          <cell r="E936" t="str">
            <v>ALMTF;1;GFPBK;1;Stock FP au 31/1</v>
          </cell>
          <cell r="F936">
            <v>35430</v>
          </cell>
          <cell r="G936">
            <v>35432</v>
          </cell>
          <cell r="H936">
            <v>41641</v>
          </cell>
          <cell r="I936" t="str">
            <v>EUR</v>
          </cell>
          <cell r="J936">
            <v>48631236.5</v>
          </cell>
          <cell r="K936">
            <v>6.6</v>
          </cell>
          <cell r="L936" t="str">
            <v>P</v>
          </cell>
          <cell r="M936">
            <v>36528</v>
          </cell>
          <cell r="N936">
            <v>36893</v>
          </cell>
          <cell r="O936">
            <v>48631236.5</v>
          </cell>
        </row>
        <row r="937">
          <cell r="A937" t="str">
            <v>GFPBK</v>
          </cell>
          <cell r="B937">
            <v>1</v>
          </cell>
          <cell r="C937" t="str">
            <v>CIN</v>
          </cell>
          <cell r="D937" t="str">
            <v>29410</v>
          </cell>
          <cell r="E937" t="str">
            <v>ALMTF;1;GFPBK;1;Stock FP au 31/1</v>
          </cell>
          <cell r="F937">
            <v>35430</v>
          </cell>
          <cell r="G937">
            <v>35432</v>
          </cell>
          <cell r="H937">
            <v>41641</v>
          </cell>
          <cell r="I937" t="str">
            <v>EUR</v>
          </cell>
          <cell r="J937">
            <v>48631236.5</v>
          </cell>
          <cell r="K937">
            <v>6.6</v>
          </cell>
          <cell r="L937" t="str">
            <v>P</v>
          </cell>
          <cell r="M937">
            <v>36893</v>
          </cell>
          <cell r="N937">
            <v>37258</v>
          </cell>
          <cell r="O937">
            <v>48631236.5</v>
          </cell>
        </row>
        <row r="938">
          <cell r="A938" t="str">
            <v>GFPBK</v>
          </cell>
          <cell r="B938">
            <v>1</v>
          </cell>
          <cell r="C938" t="str">
            <v>CIN</v>
          </cell>
          <cell r="D938" t="str">
            <v>29410</v>
          </cell>
          <cell r="E938" t="str">
            <v>ALMTF;1;GFPBK;1;Stock FP au 31/1</v>
          </cell>
          <cell r="F938">
            <v>35430</v>
          </cell>
          <cell r="G938">
            <v>35432</v>
          </cell>
          <cell r="H938">
            <v>41641</v>
          </cell>
          <cell r="I938" t="str">
            <v>EUR</v>
          </cell>
          <cell r="J938">
            <v>48631236.5</v>
          </cell>
          <cell r="K938">
            <v>6.6</v>
          </cell>
          <cell r="L938" t="str">
            <v>P</v>
          </cell>
          <cell r="M938">
            <v>37258</v>
          </cell>
          <cell r="N938">
            <v>37623</v>
          </cell>
          <cell r="O938">
            <v>48631236.5</v>
          </cell>
        </row>
        <row r="939">
          <cell r="A939" t="str">
            <v>GFPBK</v>
          </cell>
          <cell r="B939">
            <v>1</v>
          </cell>
          <cell r="C939" t="str">
            <v>CIN</v>
          </cell>
          <cell r="D939" t="str">
            <v>29410</v>
          </cell>
          <cell r="E939" t="str">
            <v>ALMTF;1;GFPBK;1;Stock FP au 31/1</v>
          </cell>
          <cell r="F939">
            <v>35430</v>
          </cell>
          <cell r="G939">
            <v>35432</v>
          </cell>
          <cell r="H939">
            <v>41641</v>
          </cell>
          <cell r="I939" t="str">
            <v>EUR</v>
          </cell>
          <cell r="J939">
            <v>48631236.5</v>
          </cell>
          <cell r="K939">
            <v>6.6</v>
          </cell>
          <cell r="L939" t="str">
            <v>P</v>
          </cell>
          <cell r="M939">
            <v>37623</v>
          </cell>
          <cell r="N939">
            <v>37988</v>
          </cell>
          <cell r="O939">
            <v>48631236.5</v>
          </cell>
        </row>
        <row r="940">
          <cell r="A940" t="str">
            <v>GFPBK</v>
          </cell>
          <cell r="B940">
            <v>1</v>
          </cell>
          <cell r="C940" t="str">
            <v>CIN</v>
          </cell>
          <cell r="D940" t="str">
            <v>29410</v>
          </cell>
          <cell r="E940" t="str">
            <v>ALMTF;1;GFPBK;1;Stock FP au 31/1</v>
          </cell>
          <cell r="F940">
            <v>35430</v>
          </cell>
          <cell r="G940">
            <v>35432</v>
          </cell>
          <cell r="H940">
            <v>41641</v>
          </cell>
          <cell r="I940" t="str">
            <v>EUR</v>
          </cell>
          <cell r="J940">
            <v>48631236.5</v>
          </cell>
          <cell r="K940">
            <v>6.6</v>
          </cell>
          <cell r="L940" t="str">
            <v>P</v>
          </cell>
          <cell r="M940">
            <v>37988</v>
          </cell>
          <cell r="N940">
            <v>38355</v>
          </cell>
          <cell r="O940">
            <v>48631236.5</v>
          </cell>
        </row>
        <row r="941">
          <cell r="A941" t="str">
            <v>GFPBK</v>
          </cell>
          <cell r="B941">
            <v>1</v>
          </cell>
          <cell r="C941" t="str">
            <v>CIN</v>
          </cell>
          <cell r="D941" t="str">
            <v>29410</v>
          </cell>
          <cell r="E941" t="str">
            <v>ALMTF;1;GFPBK;1;Stock FP au 31/1</v>
          </cell>
          <cell r="F941">
            <v>35430</v>
          </cell>
          <cell r="G941">
            <v>35432</v>
          </cell>
          <cell r="H941">
            <v>41641</v>
          </cell>
          <cell r="I941" t="str">
            <v>EUR</v>
          </cell>
          <cell r="J941">
            <v>48631236.5</v>
          </cell>
          <cell r="K941">
            <v>6.6</v>
          </cell>
          <cell r="L941" t="str">
            <v>P</v>
          </cell>
          <cell r="M941">
            <v>38355</v>
          </cell>
          <cell r="N941">
            <v>38719</v>
          </cell>
          <cell r="O941">
            <v>48631236.5</v>
          </cell>
        </row>
        <row r="942">
          <cell r="A942" t="str">
            <v>GFPBK</v>
          </cell>
          <cell r="B942">
            <v>1</v>
          </cell>
          <cell r="C942" t="str">
            <v>CIN</v>
          </cell>
          <cell r="D942" t="str">
            <v>29410</v>
          </cell>
          <cell r="E942" t="str">
            <v>ALMTF;1;GFPBK;1;Stock FP au 31/1</v>
          </cell>
          <cell r="F942">
            <v>35430</v>
          </cell>
          <cell r="G942">
            <v>35432</v>
          </cell>
          <cell r="H942">
            <v>41641</v>
          </cell>
          <cell r="I942" t="str">
            <v>EUR</v>
          </cell>
          <cell r="J942">
            <v>48631236.5</v>
          </cell>
          <cell r="K942">
            <v>6.6</v>
          </cell>
          <cell r="L942" t="str">
            <v>P</v>
          </cell>
          <cell r="M942">
            <v>38719</v>
          </cell>
          <cell r="N942">
            <v>39084</v>
          </cell>
          <cell r="O942">
            <v>48631236.5</v>
          </cell>
        </row>
        <row r="943">
          <cell r="A943" t="str">
            <v>GFPBK</v>
          </cell>
          <cell r="B943">
            <v>1</v>
          </cell>
          <cell r="C943" t="str">
            <v>CIN</v>
          </cell>
          <cell r="D943" t="str">
            <v>29410</v>
          </cell>
          <cell r="E943" t="str">
            <v>ALMTF;1;GFPBK;1;Stock FP au 31/1</v>
          </cell>
          <cell r="F943">
            <v>35430</v>
          </cell>
          <cell r="G943">
            <v>35432</v>
          </cell>
          <cell r="H943">
            <v>41641</v>
          </cell>
          <cell r="I943" t="str">
            <v>EUR</v>
          </cell>
          <cell r="J943">
            <v>48631236.5</v>
          </cell>
          <cell r="K943">
            <v>6.6</v>
          </cell>
          <cell r="L943" t="str">
            <v>P</v>
          </cell>
          <cell r="M943">
            <v>39084</v>
          </cell>
          <cell r="N943">
            <v>39449</v>
          </cell>
          <cell r="O943">
            <v>48631236.5</v>
          </cell>
        </row>
        <row r="944">
          <cell r="A944" t="str">
            <v>GFPBK</v>
          </cell>
          <cell r="B944">
            <v>1</v>
          </cell>
          <cell r="C944" t="str">
            <v>CIN</v>
          </cell>
          <cell r="D944" t="str">
            <v>29410</v>
          </cell>
          <cell r="E944" t="str">
            <v>ALMTF;1;GFPBK;1;Stock FP au 31/1</v>
          </cell>
          <cell r="F944">
            <v>35430</v>
          </cell>
          <cell r="G944">
            <v>35432</v>
          </cell>
          <cell r="H944">
            <v>41641</v>
          </cell>
          <cell r="I944" t="str">
            <v>EUR</v>
          </cell>
          <cell r="J944">
            <v>48631236.5</v>
          </cell>
          <cell r="K944">
            <v>6.6</v>
          </cell>
          <cell r="L944" t="str">
            <v>P</v>
          </cell>
          <cell r="M944">
            <v>39449</v>
          </cell>
          <cell r="N944">
            <v>39815</v>
          </cell>
          <cell r="O944">
            <v>48631236.5</v>
          </cell>
        </row>
        <row r="945">
          <cell r="A945" t="str">
            <v>GFPBK</v>
          </cell>
          <cell r="B945">
            <v>1</v>
          </cell>
          <cell r="C945" t="str">
            <v>CIN</v>
          </cell>
          <cell r="D945" t="str">
            <v>29410</v>
          </cell>
          <cell r="E945" t="str">
            <v>ALMTF;1;GFPBK;1;Stock FP au 31/1</v>
          </cell>
          <cell r="F945">
            <v>35430</v>
          </cell>
          <cell r="G945">
            <v>35432</v>
          </cell>
          <cell r="H945">
            <v>41641</v>
          </cell>
          <cell r="I945" t="str">
            <v>EUR</v>
          </cell>
          <cell r="J945">
            <v>48631236.5</v>
          </cell>
          <cell r="K945">
            <v>6.6</v>
          </cell>
          <cell r="L945" t="str">
            <v>P</v>
          </cell>
          <cell r="M945">
            <v>39815</v>
          </cell>
          <cell r="N945">
            <v>40182</v>
          </cell>
          <cell r="O945">
            <v>48631236.5</v>
          </cell>
        </row>
        <row r="946">
          <cell r="A946" t="str">
            <v>GFPBK</v>
          </cell>
          <cell r="B946">
            <v>1</v>
          </cell>
          <cell r="C946" t="str">
            <v>CIN</v>
          </cell>
          <cell r="D946" t="str">
            <v>29410</v>
          </cell>
          <cell r="E946" t="str">
            <v>ALMTF;1;GFPBK;1;Stock FP au 31/1</v>
          </cell>
          <cell r="F946">
            <v>35430</v>
          </cell>
          <cell r="G946">
            <v>35432</v>
          </cell>
          <cell r="H946">
            <v>41641</v>
          </cell>
          <cell r="I946" t="str">
            <v>EUR</v>
          </cell>
          <cell r="J946">
            <v>48631236.5</v>
          </cell>
          <cell r="K946">
            <v>6.6</v>
          </cell>
          <cell r="L946" t="str">
            <v>P</v>
          </cell>
          <cell r="M946">
            <v>40182</v>
          </cell>
          <cell r="N946">
            <v>40546</v>
          </cell>
          <cell r="O946">
            <v>48631236.5</v>
          </cell>
        </row>
        <row r="947">
          <cell r="A947" t="str">
            <v>GFPBK</v>
          </cell>
          <cell r="B947">
            <v>1</v>
          </cell>
          <cell r="C947" t="str">
            <v>CIN</v>
          </cell>
          <cell r="D947" t="str">
            <v>29410</v>
          </cell>
          <cell r="E947" t="str">
            <v>ALMTF;1;GFPBK;1;Stock FP au 31/1</v>
          </cell>
          <cell r="F947">
            <v>35430</v>
          </cell>
          <cell r="G947">
            <v>35432</v>
          </cell>
          <cell r="H947">
            <v>41641</v>
          </cell>
          <cell r="I947" t="str">
            <v>EUR</v>
          </cell>
          <cell r="J947">
            <v>48631236.5</v>
          </cell>
          <cell r="K947">
            <v>6.6</v>
          </cell>
          <cell r="L947" t="str">
            <v>P</v>
          </cell>
          <cell r="M947">
            <v>40546</v>
          </cell>
          <cell r="N947">
            <v>40910</v>
          </cell>
          <cell r="O947">
            <v>48631236.5</v>
          </cell>
        </row>
        <row r="948">
          <cell r="A948" t="str">
            <v>GFPBK</v>
          </cell>
          <cell r="B948">
            <v>1</v>
          </cell>
          <cell r="C948" t="str">
            <v>CIN</v>
          </cell>
          <cell r="D948" t="str">
            <v>29410</v>
          </cell>
          <cell r="E948" t="str">
            <v>ALMTF;1;GFPBK;1;Stock FP au 31/1</v>
          </cell>
          <cell r="F948">
            <v>35430</v>
          </cell>
          <cell r="G948">
            <v>35432</v>
          </cell>
          <cell r="H948">
            <v>41641</v>
          </cell>
          <cell r="I948" t="str">
            <v>EUR</v>
          </cell>
          <cell r="J948">
            <v>48631236.5</v>
          </cell>
          <cell r="K948">
            <v>6.6</v>
          </cell>
          <cell r="L948" t="str">
            <v>P</v>
          </cell>
          <cell r="M948">
            <v>40910</v>
          </cell>
          <cell r="N948">
            <v>41276</v>
          </cell>
          <cell r="O948">
            <v>48631236.5</v>
          </cell>
        </row>
        <row r="949">
          <cell r="A949" t="str">
            <v>GFPBK</v>
          </cell>
          <cell r="B949">
            <v>1</v>
          </cell>
          <cell r="C949" t="str">
            <v>CIN</v>
          </cell>
          <cell r="D949" t="str">
            <v>29410</v>
          </cell>
          <cell r="E949" t="str">
            <v>ALMTF;1;GFPBK;1;Stock FP au 31/1</v>
          </cell>
          <cell r="F949">
            <v>35430</v>
          </cell>
          <cell r="G949">
            <v>35432</v>
          </cell>
          <cell r="H949">
            <v>41641</v>
          </cell>
          <cell r="I949" t="str">
            <v>EUR</v>
          </cell>
          <cell r="J949">
            <v>48631236.5</v>
          </cell>
          <cell r="K949">
            <v>6.6</v>
          </cell>
          <cell r="L949" t="str">
            <v>P</v>
          </cell>
          <cell r="M949">
            <v>41276</v>
          </cell>
          <cell r="N949">
            <v>41641</v>
          </cell>
          <cell r="O949">
            <v>48631236.5</v>
          </cell>
        </row>
        <row r="950">
          <cell r="A950" t="str">
            <v>GFPBK</v>
          </cell>
          <cell r="B950">
            <v>1</v>
          </cell>
          <cell r="C950" t="str">
            <v>CIN</v>
          </cell>
          <cell r="D950" t="str">
            <v>29412</v>
          </cell>
          <cell r="E950" t="str">
            <v>ALMTF;1;GFPBK;1;Stock FP au 31/1</v>
          </cell>
          <cell r="F950">
            <v>35430</v>
          </cell>
          <cell r="G950">
            <v>35432</v>
          </cell>
          <cell r="H950">
            <v>42095</v>
          </cell>
          <cell r="I950" t="str">
            <v>EUR</v>
          </cell>
          <cell r="J950">
            <v>48631236.5</v>
          </cell>
          <cell r="K950">
            <v>6.5</v>
          </cell>
          <cell r="L950" t="str">
            <v>P</v>
          </cell>
          <cell r="M950">
            <v>35432</v>
          </cell>
          <cell r="N950">
            <v>35521</v>
          </cell>
          <cell r="O950">
            <v>48631236.5</v>
          </cell>
        </row>
        <row r="951">
          <cell r="A951" t="str">
            <v>GFPBK</v>
          </cell>
          <cell r="B951">
            <v>1</v>
          </cell>
          <cell r="C951" t="str">
            <v>CIN</v>
          </cell>
          <cell r="D951" t="str">
            <v>29412</v>
          </cell>
          <cell r="E951" t="str">
            <v>ALMTF;1;GFPBK;1;Stock FP au 31/1</v>
          </cell>
          <cell r="F951">
            <v>35430</v>
          </cell>
          <cell r="G951">
            <v>35432</v>
          </cell>
          <cell r="H951">
            <v>42095</v>
          </cell>
          <cell r="I951" t="str">
            <v>EUR</v>
          </cell>
          <cell r="J951">
            <v>48631236.5</v>
          </cell>
          <cell r="K951">
            <v>6.5</v>
          </cell>
          <cell r="L951" t="str">
            <v>P</v>
          </cell>
          <cell r="M951">
            <v>35521</v>
          </cell>
          <cell r="N951">
            <v>35886</v>
          </cell>
          <cell r="O951">
            <v>48631236.5</v>
          </cell>
        </row>
        <row r="952">
          <cell r="A952" t="str">
            <v>GFPBK</v>
          </cell>
          <cell r="B952">
            <v>1</v>
          </cell>
          <cell r="C952" t="str">
            <v>CIN</v>
          </cell>
          <cell r="D952" t="str">
            <v>29412</v>
          </cell>
          <cell r="E952" t="str">
            <v>ALMTF;1;GFPBK;1;Stock FP au 31/1</v>
          </cell>
          <cell r="F952">
            <v>35430</v>
          </cell>
          <cell r="G952">
            <v>35432</v>
          </cell>
          <cell r="H952">
            <v>42095</v>
          </cell>
          <cell r="I952" t="str">
            <v>EUR</v>
          </cell>
          <cell r="J952">
            <v>48631236.5</v>
          </cell>
          <cell r="K952">
            <v>6.5</v>
          </cell>
          <cell r="L952" t="str">
            <v>P</v>
          </cell>
          <cell r="M952">
            <v>35886</v>
          </cell>
          <cell r="N952">
            <v>36251</v>
          </cell>
          <cell r="O952">
            <v>48631236.5</v>
          </cell>
        </row>
        <row r="953">
          <cell r="A953" t="str">
            <v>GFPBK</v>
          </cell>
          <cell r="B953">
            <v>1</v>
          </cell>
          <cell r="C953" t="str">
            <v>CIN</v>
          </cell>
          <cell r="D953" t="str">
            <v>29412</v>
          </cell>
          <cell r="E953" t="str">
            <v>ALMTF;1;GFPBK;1;Stock FP au 31/1</v>
          </cell>
          <cell r="F953">
            <v>35430</v>
          </cell>
          <cell r="G953">
            <v>35432</v>
          </cell>
          <cell r="H953">
            <v>42095</v>
          </cell>
          <cell r="I953" t="str">
            <v>EUR</v>
          </cell>
          <cell r="J953">
            <v>48631236.5</v>
          </cell>
          <cell r="K953">
            <v>6.5</v>
          </cell>
          <cell r="L953" t="str">
            <v>P</v>
          </cell>
          <cell r="M953">
            <v>36251</v>
          </cell>
          <cell r="N953">
            <v>36619</v>
          </cell>
          <cell r="O953">
            <v>48631236.5</v>
          </cell>
        </row>
        <row r="954">
          <cell r="A954" t="str">
            <v>GFPBK</v>
          </cell>
          <cell r="B954">
            <v>1</v>
          </cell>
          <cell r="C954" t="str">
            <v>CIN</v>
          </cell>
          <cell r="D954" t="str">
            <v>29412</v>
          </cell>
          <cell r="E954" t="str">
            <v>ALMTF;1;GFPBK;1;Stock FP au 31/1</v>
          </cell>
          <cell r="F954">
            <v>35430</v>
          </cell>
          <cell r="G954">
            <v>35432</v>
          </cell>
          <cell r="H954">
            <v>42095</v>
          </cell>
          <cell r="I954" t="str">
            <v>EUR</v>
          </cell>
          <cell r="J954">
            <v>48631236.5</v>
          </cell>
          <cell r="K954">
            <v>6.5</v>
          </cell>
          <cell r="L954" t="str">
            <v>P</v>
          </cell>
          <cell r="M954">
            <v>36619</v>
          </cell>
          <cell r="N954">
            <v>36983</v>
          </cell>
          <cell r="O954">
            <v>48631236.5</v>
          </cell>
        </row>
        <row r="955">
          <cell r="A955" t="str">
            <v>GFPBK</v>
          </cell>
          <cell r="B955">
            <v>1</v>
          </cell>
          <cell r="C955" t="str">
            <v>CIN</v>
          </cell>
          <cell r="D955" t="str">
            <v>29412</v>
          </cell>
          <cell r="E955" t="str">
            <v>ALMTF;1;GFPBK;1;Stock FP au 31/1</v>
          </cell>
          <cell r="F955">
            <v>35430</v>
          </cell>
          <cell r="G955">
            <v>35432</v>
          </cell>
          <cell r="H955">
            <v>42095</v>
          </cell>
          <cell r="I955" t="str">
            <v>EUR</v>
          </cell>
          <cell r="J955">
            <v>48631236.5</v>
          </cell>
          <cell r="K955">
            <v>6.5</v>
          </cell>
          <cell r="L955" t="str">
            <v>P</v>
          </cell>
          <cell r="M955">
            <v>36983</v>
          </cell>
          <cell r="N955">
            <v>37347</v>
          </cell>
          <cell r="O955">
            <v>48631236.5</v>
          </cell>
        </row>
        <row r="956">
          <cell r="A956" t="str">
            <v>GFPBK</v>
          </cell>
          <cell r="B956">
            <v>1</v>
          </cell>
          <cell r="C956" t="str">
            <v>CIN</v>
          </cell>
          <cell r="D956" t="str">
            <v>29412</v>
          </cell>
          <cell r="E956" t="str">
            <v>ALMTF;1;GFPBK;1;Stock FP au 31/1</v>
          </cell>
          <cell r="F956">
            <v>35430</v>
          </cell>
          <cell r="G956">
            <v>35432</v>
          </cell>
          <cell r="H956">
            <v>42095</v>
          </cell>
          <cell r="I956" t="str">
            <v>EUR</v>
          </cell>
          <cell r="J956">
            <v>48631236.5</v>
          </cell>
          <cell r="K956">
            <v>6.5</v>
          </cell>
          <cell r="L956" t="str">
            <v>P</v>
          </cell>
          <cell r="M956">
            <v>37347</v>
          </cell>
          <cell r="N956">
            <v>37712</v>
          </cell>
          <cell r="O956">
            <v>48631236.5</v>
          </cell>
        </row>
        <row r="957">
          <cell r="A957" t="str">
            <v>GFPBK</v>
          </cell>
          <cell r="B957">
            <v>1</v>
          </cell>
          <cell r="C957" t="str">
            <v>CIN</v>
          </cell>
          <cell r="D957" t="str">
            <v>29412</v>
          </cell>
          <cell r="E957" t="str">
            <v>ALMTF;1;GFPBK;1;Stock FP au 31/1</v>
          </cell>
          <cell r="F957">
            <v>35430</v>
          </cell>
          <cell r="G957">
            <v>35432</v>
          </cell>
          <cell r="H957">
            <v>42095</v>
          </cell>
          <cell r="I957" t="str">
            <v>EUR</v>
          </cell>
          <cell r="J957">
            <v>48631236.5</v>
          </cell>
          <cell r="K957">
            <v>6.5</v>
          </cell>
          <cell r="L957" t="str">
            <v>P</v>
          </cell>
          <cell r="M957">
            <v>37712</v>
          </cell>
          <cell r="N957">
            <v>38078</v>
          </cell>
          <cell r="O957">
            <v>48631236.5</v>
          </cell>
        </row>
        <row r="958">
          <cell r="A958" t="str">
            <v>GFPBK</v>
          </cell>
          <cell r="B958">
            <v>1</v>
          </cell>
          <cell r="C958" t="str">
            <v>CIN</v>
          </cell>
          <cell r="D958" t="str">
            <v>29412</v>
          </cell>
          <cell r="E958" t="str">
            <v>ALMTF;1;GFPBK;1;Stock FP au 31/1</v>
          </cell>
          <cell r="F958">
            <v>35430</v>
          </cell>
          <cell r="G958">
            <v>35432</v>
          </cell>
          <cell r="H958">
            <v>42095</v>
          </cell>
          <cell r="I958" t="str">
            <v>EUR</v>
          </cell>
          <cell r="J958">
            <v>48631236.5</v>
          </cell>
          <cell r="K958">
            <v>6.5</v>
          </cell>
          <cell r="L958" t="str">
            <v>P</v>
          </cell>
          <cell r="M958">
            <v>38078</v>
          </cell>
          <cell r="N958">
            <v>38443</v>
          </cell>
          <cell r="O958">
            <v>48631236.5</v>
          </cell>
        </row>
        <row r="959">
          <cell r="A959" t="str">
            <v>GFPBK</v>
          </cell>
          <cell r="B959">
            <v>1</v>
          </cell>
          <cell r="C959" t="str">
            <v>CIN</v>
          </cell>
          <cell r="D959" t="str">
            <v>29412</v>
          </cell>
          <cell r="E959" t="str">
            <v>ALMTF;1;GFPBK;1;Stock FP au 31/1</v>
          </cell>
          <cell r="F959">
            <v>35430</v>
          </cell>
          <cell r="G959">
            <v>35432</v>
          </cell>
          <cell r="H959">
            <v>42095</v>
          </cell>
          <cell r="I959" t="str">
            <v>EUR</v>
          </cell>
          <cell r="J959">
            <v>48631236.5</v>
          </cell>
          <cell r="K959">
            <v>6.5</v>
          </cell>
          <cell r="L959" t="str">
            <v>P</v>
          </cell>
          <cell r="M959">
            <v>38443</v>
          </cell>
          <cell r="N959">
            <v>38810</v>
          </cell>
          <cell r="O959">
            <v>48631236.5</v>
          </cell>
        </row>
        <row r="960">
          <cell r="A960" t="str">
            <v>GFPBK</v>
          </cell>
          <cell r="B960">
            <v>1</v>
          </cell>
          <cell r="C960" t="str">
            <v>CIN</v>
          </cell>
          <cell r="D960" t="str">
            <v>29412</v>
          </cell>
          <cell r="E960" t="str">
            <v>ALMTF;1;GFPBK;1;Stock FP au 31/1</v>
          </cell>
          <cell r="F960">
            <v>35430</v>
          </cell>
          <cell r="G960">
            <v>35432</v>
          </cell>
          <cell r="H960">
            <v>42095</v>
          </cell>
          <cell r="I960" t="str">
            <v>EUR</v>
          </cell>
          <cell r="J960">
            <v>48631236.5</v>
          </cell>
          <cell r="K960">
            <v>6.5</v>
          </cell>
          <cell r="L960" t="str">
            <v>P</v>
          </cell>
          <cell r="M960">
            <v>38810</v>
          </cell>
          <cell r="N960">
            <v>39174</v>
          </cell>
          <cell r="O960">
            <v>48631236.5</v>
          </cell>
        </row>
        <row r="961">
          <cell r="A961" t="str">
            <v>GFPBK</v>
          </cell>
          <cell r="B961">
            <v>1</v>
          </cell>
          <cell r="C961" t="str">
            <v>CIN</v>
          </cell>
          <cell r="D961" t="str">
            <v>29412</v>
          </cell>
          <cell r="E961" t="str">
            <v>ALMTF;1;GFPBK;1;Stock FP au 31/1</v>
          </cell>
          <cell r="F961">
            <v>35430</v>
          </cell>
          <cell r="G961">
            <v>35432</v>
          </cell>
          <cell r="H961">
            <v>42095</v>
          </cell>
          <cell r="I961" t="str">
            <v>EUR</v>
          </cell>
          <cell r="J961">
            <v>48631236.5</v>
          </cell>
          <cell r="K961">
            <v>6.5</v>
          </cell>
          <cell r="L961" t="str">
            <v>P</v>
          </cell>
          <cell r="M961">
            <v>39174</v>
          </cell>
          <cell r="N961">
            <v>39539</v>
          </cell>
          <cell r="O961">
            <v>48631236.5</v>
          </cell>
        </row>
        <row r="962">
          <cell r="A962" t="str">
            <v>GFPBK</v>
          </cell>
          <cell r="B962">
            <v>1</v>
          </cell>
          <cell r="C962" t="str">
            <v>CIN</v>
          </cell>
          <cell r="D962" t="str">
            <v>29412</v>
          </cell>
          <cell r="E962" t="str">
            <v>ALMTF;1;GFPBK;1;Stock FP au 31/1</v>
          </cell>
          <cell r="F962">
            <v>35430</v>
          </cell>
          <cell r="G962">
            <v>35432</v>
          </cell>
          <cell r="H962">
            <v>42095</v>
          </cell>
          <cell r="I962" t="str">
            <v>EUR</v>
          </cell>
          <cell r="J962">
            <v>48631236.5</v>
          </cell>
          <cell r="K962">
            <v>6.5</v>
          </cell>
          <cell r="L962" t="str">
            <v>P</v>
          </cell>
          <cell r="M962">
            <v>39539</v>
          </cell>
          <cell r="N962">
            <v>39904</v>
          </cell>
          <cell r="O962">
            <v>48631236.5</v>
          </cell>
        </row>
        <row r="963">
          <cell r="A963" t="str">
            <v>GFPBK</v>
          </cell>
          <cell r="B963">
            <v>1</v>
          </cell>
          <cell r="C963" t="str">
            <v>CIN</v>
          </cell>
          <cell r="D963" t="str">
            <v>29412</v>
          </cell>
          <cell r="E963" t="str">
            <v>ALMTF;1;GFPBK;1;Stock FP au 31/1</v>
          </cell>
          <cell r="F963">
            <v>35430</v>
          </cell>
          <cell r="G963">
            <v>35432</v>
          </cell>
          <cell r="H963">
            <v>42095</v>
          </cell>
          <cell r="I963" t="str">
            <v>EUR</v>
          </cell>
          <cell r="J963">
            <v>48631236.5</v>
          </cell>
          <cell r="K963">
            <v>6.5</v>
          </cell>
          <cell r="L963" t="str">
            <v>P</v>
          </cell>
          <cell r="M963">
            <v>39904</v>
          </cell>
          <cell r="N963">
            <v>40269</v>
          </cell>
          <cell r="O963">
            <v>48631236.5</v>
          </cell>
        </row>
        <row r="964">
          <cell r="A964" t="str">
            <v>GFPBK</v>
          </cell>
          <cell r="B964">
            <v>1</v>
          </cell>
          <cell r="C964" t="str">
            <v>CIN</v>
          </cell>
          <cell r="D964" t="str">
            <v>29412</v>
          </cell>
          <cell r="E964" t="str">
            <v>ALMTF;1;GFPBK;1;Stock FP au 31/1</v>
          </cell>
          <cell r="F964">
            <v>35430</v>
          </cell>
          <cell r="G964">
            <v>35432</v>
          </cell>
          <cell r="H964">
            <v>42095</v>
          </cell>
          <cell r="I964" t="str">
            <v>EUR</v>
          </cell>
          <cell r="J964">
            <v>48631236.5</v>
          </cell>
          <cell r="K964">
            <v>6.5</v>
          </cell>
          <cell r="L964" t="str">
            <v>P</v>
          </cell>
          <cell r="M964">
            <v>40269</v>
          </cell>
          <cell r="N964">
            <v>40634</v>
          </cell>
          <cell r="O964">
            <v>48631236.5</v>
          </cell>
        </row>
        <row r="965">
          <cell r="A965" t="str">
            <v>GFPBK</v>
          </cell>
          <cell r="B965">
            <v>1</v>
          </cell>
          <cell r="C965" t="str">
            <v>CIN</v>
          </cell>
          <cell r="D965" t="str">
            <v>29412</v>
          </cell>
          <cell r="E965" t="str">
            <v>ALMTF;1;GFPBK;1;Stock FP au 31/1</v>
          </cell>
          <cell r="F965">
            <v>35430</v>
          </cell>
          <cell r="G965">
            <v>35432</v>
          </cell>
          <cell r="H965">
            <v>42095</v>
          </cell>
          <cell r="I965" t="str">
            <v>EUR</v>
          </cell>
          <cell r="J965">
            <v>48631236.5</v>
          </cell>
          <cell r="K965">
            <v>6.5</v>
          </cell>
          <cell r="L965" t="str">
            <v>P</v>
          </cell>
          <cell r="M965">
            <v>40634</v>
          </cell>
          <cell r="N965">
            <v>41001</v>
          </cell>
          <cell r="O965">
            <v>48631236.5</v>
          </cell>
        </row>
        <row r="966">
          <cell r="A966" t="str">
            <v>GFPBK</v>
          </cell>
          <cell r="B966">
            <v>1</v>
          </cell>
          <cell r="C966" t="str">
            <v>CIN</v>
          </cell>
          <cell r="D966" t="str">
            <v>29412</v>
          </cell>
          <cell r="E966" t="str">
            <v>ALMTF;1;GFPBK;1;Stock FP au 31/1</v>
          </cell>
          <cell r="F966">
            <v>35430</v>
          </cell>
          <cell r="G966">
            <v>35432</v>
          </cell>
          <cell r="H966">
            <v>42095</v>
          </cell>
          <cell r="I966" t="str">
            <v>EUR</v>
          </cell>
          <cell r="J966">
            <v>48631236.5</v>
          </cell>
          <cell r="K966">
            <v>6.5</v>
          </cell>
          <cell r="L966" t="str">
            <v>P</v>
          </cell>
          <cell r="M966">
            <v>41001</v>
          </cell>
          <cell r="N966">
            <v>41365</v>
          </cell>
          <cell r="O966">
            <v>48631236.5</v>
          </cell>
        </row>
        <row r="967">
          <cell r="A967" t="str">
            <v>GFPBK</v>
          </cell>
          <cell r="B967">
            <v>1</v>
          </cell>
          <cell r="C967" t="str">
            <v>CIN</v>
          </cell>
          <cell r="D967" t="str">
            <v>29412</v>
          </cell>
          <cell r="E967" t="str">
            <v>ALMTF;1;GFPBK;1;Stock FP au 31/1</v>
          </cell>
          <cell r="F967">
            <v>35430</v>
          </cell>
          <cell r="G967">
            <v>35432</v>
          </cell>
          <cell r="H967">
            <v>42095</v>
          </cell>
          <cell r="I967" t="str">
            <v>EUR</v>
          </cell>
          <cell r="J967">
            <v>48631236.5</v>
          </cell>
          <cell r="K967">
            <v>6.5</v>
          </cell>
          <cell r="L967" t="str">
            <v>P</v>
          </cell>
          <cell r="M967">
            <v>41365</v>
          </cell>
          <cell r="N967">
            <v>41730</v>
          </cell>
          <cell r="O967">
            <v>48631236.5</v>
          </cell>
        </row>
        <row r="968">
          <cell r="A968" t="str">
            <v>GFPBK</v>
          </cell>
          <cell r="B968">
            <v>1</v>
          </cell>
          <cell r="C968" t="str">
            <v>CIN</v>
          </cell>
          <cell r="D968" t="str">
            <v>29412</v>
          </cell>
          <cell r="E968" t="str">
            <v>ALMTF;1;GFPBK;1;Stock FP au 31/1</v>
          </cell>
          <cell r="F968">
            <v>35430</v>
          </cell>
          <cell r="G968">
            <v>35432</v>
          </cell>
          <cell r="H968">
            <v>42095</v>
          </cell>
          <cell r="I968" t="str">
            <v>EUR</v>
          </cell>
          <cell r="J968">
            <v>48631236.5</v>
          </cell>
          <cell r="K968">
            <v>6.5</v>
          </cell>
          <cell r="L968" t="str">
            <v>P</v>
          </cell>
          <cell r="M968">
            <v>41730</v>
          </cell>
          <cell r="N968">
            <v>42095</v>
          </cell>
          <cell r="O968">
            <v>48631236.5</v>
          </cell>
        </row>
        <row r="969">
          <cell r="A969" t="str">
            <v>GFPBK</v>
          </cell>
          <cell r="B969">
            <v>1</v>
          </cell>
          <cell r="C969" t="str">
            <v>CIN</v>
          </cell>
          <cell r="D969" t="str">
            <v>29414</v>
          </cell>
          <cell r="E969" t="str">
            <v>ALMTF;1;GFPBK;1;Stock FP au 31/1</v>
          </cell>
          <cell r="F969">
            <v>35430</v>
          </cell>
          <cell r="G969">
            <v>35432</v>
          </cell>
          <cell r="H969">
            <v>42552</v>
          </cell>
          <cell r="I969" t="str">
            <v>EUR</v>
          </cell>
          <cell r="J969">
            <v>48631236.5</v>
          </cell>
          <cell r="K969">
            <v>6.5</v>
          </cell>
          <cell r="L969" t="str">
            <v>P</v>
          </cell>
          <cell r="M969">
            <v>35432</v>
          </cell>
          <cell r="N969">
            <v>35612</v>
          </cell>
          <cell r="O969">
            <v>48631236.5</v>
          </cell>
        </row>
        <row r="970">
          <cell r="A970" t="str">
            <v>GFPBK</v>
          </cell>
          <cell r="B970">
            <v>1</v>
          </cell>
          <cell r="C970" t="str">
            <v>CIN</v>
          </cell>
          <cell r="D970" t="str">
            <v>29414</v>
          </cell>
          <cell r="E970" t="str">
            <v>ALMTF;1;GFPBK;1;Stock FP au 31/1</v>
          </cell>
          <cell r="F970">
            <v>35430</v>
          </cell>
          <cell r="G970">
            <v>35432</v>
          </cell>
          <cell r="H970">
            <v>42552</v>
          </cell>
          <cell r="I970" t="str">
            <v>EUR</v>
          </cell>
          <cell r="J970">
            <v>48631236.5</v>
          </cell>
          <cell r="K970">
            <v>6.5</v>
          </cell>
          <cell r="L970" t="str">
            <v>P</v>
          </cell>
          <cell r="M970">
            <v>35612</v>
          </cell>
          <cell r="N970">
            <v>35977</v>
          </cell>
          <cell r="O970">
            <v>48631236.5</v>
          </cell>
        </row>
        <row r="971">
          <cell r="A971" t="str">
            <v>GFPBK</v>
          </cell>
          <cell r="B971">
            <v>1</v>
          </cell>
          <cell r="C971" t="str">
            <v>CIN</v>
          </cell>
          <cell r="D971" t="str">
            <v>29414</v>
          </cell>
          <cell r="E971" t="str">
            <v>ALMTF;1;GFPBK;1;Stock FP au 31/1</v>
          </cell>
          <cell r="F971">
            <v>35430</v>
          </cell>
          <cell r="G971">
            <v>35432</v>
          </cell>
          <cell r="H971">
            <v>42552</v>
          </cell>
          <cell r="I971" t="str">
            <v>EUR</v>
          </cell>
          <cell r="J971">
            <v>48631236.5</v>
          </cell>
          <cell r="K971">
            <v>6.5</v>
          </cell>
          <cell r="L971" t="str">
            <v>P</v>
          </cell>
          <cell r="M971">
            <v>35977</v>
          </cell>
          <cell r="N971">
            <v>36342</v>
          </cell>
          <cell r="O971">
            <v>48631236.5</v>
          </cell>
        </row>
        <row r="972">
          <cell r="A972" t="str">
            <v>GFPBK</v>
          </cell>
          <cell r="B972">
            <v>1</v>
          </cell>
          <cell r="C972" t="str">
            <v>CIN</v>
          </cell>
          <cell r="D972" t="str">
            <v>29414</v>
          </cell>
          <cell r="E972" t="str">
            <v>ALMTF;1;GFPBK;1;Stock FP au 31/1</v>
          </cell>
          <cell r="F972">
            <v>35430</v>
          </cell>
          <cell r="G972">
            <v>35432</v>
          </cell>
          <cell r="H972">
            <v>42552</v>
          </cell>
          <cell r="I972" t="str">
            <v>EUR</v>
          </cell>
          <cell r="J972">
            <v>48631236.5</v>
          </cell>
          <cell r="K972">
            <v>6.5</v>
          </cell>
          <cell r="L972" t="str">
            <v>P</v>
          </cell>
          <cell r="M972">
            <v>36342</v>
          </cell>
          <cell r="N972">
            <v>36710</v>
          </cell>
          <cell r="O972">
            <v>48631236.5</v>
          </cell>
        </row>
        <row r="973">
          <cell r="A973" t="str">
            <v>GFPBK</v>
          </cell>
          <cell r="B973">
            <v>1</v>
          </cell>
          <cell r="C973" t="str">
            <v>CIN</v>
          </cell>
          <cell r="D973" t="str">
            <v>29414</v>
          </cell>
          <cell r="E973" t="str">
            <v>ALMTF;1;GFPBK;1;Stock FP au 31/1</v>
          </cell>
          <cell r="F973">
            <v>35430</v>
          </cell>
          <cell r="G973">
            <v>35432</v>
          </cell>
          <cell r="H973">
            <v>42552</v>
          </cell>
          <cell r="I973" t="str">
            <v>EUR</v>
          </cell>
          <cell r="J973">
            <v>48631236.5</v>
          </cell>
          <cell r="K973">
            <v>6.5</v>
          </cell>
          <cell r="L973" t="str">
            <v>P</v>
          </cell>
          <cell r="M973">
            <v>36710</v>
          </cell>
          <cell r="N973">
            <v>37074</v>
          </cell>
          <cell r="O973">
            <v>48631236.5</v>
          </cell>
        </row>
        <row r="974">
          <cell r="A974" t="str">
            <v>GFPBK</v>
          </cell>
          <cell r="B974">
            <v>1</v>
          </cell>
          <cell r="C974" t="str">
            <v>CIN</v>
          </cell>
          <cell r="D974" t="str">
            <v>29414</v>
          </cell>
          <cell r="E974" t="str">
            <v>ALMTF;1;GFPBK;1;Stock FP au 31/1</v>
          </cell>
          <cell r="F974">
            <v>35430</v>
          </cell>
          <cell r="G974">
            <v>35432</v>
          </cell>
          <cell r="H974">
            <v>42552</v>
          </cell>
          <cell r="I974" t="str">
            <v>EUR</v>
          </cell>
          <cell r="J974">
            <v>48631236.5</v>
          </cell>
          <cell r="K974">
            <v>6.5</v>
          </cell>
          <cell r="L974" t="str">
            <v>P</v>
          </cell>
          <cell r="M974">
            <v>37074</v>
          </cell>
          <cell r="N974">
            <v>37438</v>
          </cell>
          <cell r="O974">
            <v>48631236.5</v>
          </cell>
        </row>
        <row r="975">
          <cell r="A975" t="str">
            <v>GFPBK</v>
          </cell>
          <cell r="B975">
            <v>1</v>
          </cell>
          <cell r="C975" t="str">
            <v>CIN</v>
          </cell>
          <cell r="D975" t="str">
            <v>29414</v>
          </cell>
          <cell r="E975" t="str">
            <v>ALMTF;1;GFPBK;1;Stock FP au 31/1</v>
          </cell>
          <cell r="F975">
            <v>35430</v>
          </cell>
          <cell r="G975">
            <v>35432</v>
          </cell>
          <cell r="H975">
            <v>42552</v>
          </cell>
          <cell r="I975" t="str">
            <v>EUR</v>
          </cell>
          <cell r="J975">
            <v>48631236.5</v>
          </cell>
          <cell r="K975">
            <v>6.5</v>
          </cell>
          <cell r="L975" t="str">
            <v>P</v>
          </cell>
          <cell r="M975">
            <v>37438</v>
          </cell>
          <cell r="N975">
            <v>37803</v>
          </cell>
          <cell r="O975">
            <v>48631236.5</v>
          </cell>
        </row>
        <row r="976">
          <cell r="A976" t="str">
            <v>GFPBK</v>
          </cell>
          <cell r="B976">
            <v>1</v>
          </cell>
          <cell r="C976" t="str">
            <v>CIN</v>
          </cell>
          <cell r="D976" t="str">
            <v>29414</v>
          </cell>
          <cell r="E976" t="str">
            <v>ALMTF;1;GFPBK;1;Stock FP au 31/1</v>
          </cell>
          <cell r="F976">
            <v>35430</v>
          </cell>
          <cell r="G976">
            <v>35432</v>
          </cell>
          <cell r="H976">
            <v>42552</v>
          </cell>
          <cell r="I976" t="str">
            <v>EUR</v>
          </cell>
          <cell r="J976">
            <v>48631236.5</v>
          </cell>
          <cell r="K976">
            <v>6.5</v>
          </cell>
          <cell r="L976" t="str">
            <v>P</v>
          </cell>
          <cell r="M976">
            <v>37803</v>
          </cell>
          <cell r="N976">
            <v>38169</v>
          </cell>
          <cell r="O976">
            <v>48631236.5</v>
          </cell>
        </row>
        <row r="977">
          <cell r="A977" t="str">
            <v>GFPBK</v>
          </cell>
          <cell r="B977">
            <v>1</v>
          </cell>
          <cell r="C977" t="str">
            <v>CIN</v>
          </cell>
          <cell r="D977" t="str">
            <v>29414</v>
          </cell>
          <cell r="E977" t="str">
            <v>ALMTF;1;GFPBK;1;Stock FP au 31/1</v>
          </cell>
          <cell r="F977">
            <v>35430</v>
          </cell>
          <cell r="G977">
            <v>35432</v>
          </cell>
          <cell r="H977">
            <v>42552</v>
          </cell>
          <cell r="I977" t="str">
            <v>EUR</v>
          </cell>
          <cell r="J977">
            <v>48631236.5</v>
          </cell>
          <cell r="K977">
            <v>6.5</v>
          </cell>
          <cell r="L977" t="str">
            <v>P</v>
          </cell>
          <cell r="M977">
            <v>38169</v>
          </cell>
          <cell r="N977">
            <v>38534</v>
          </cell>
          <cell r="O977">
            <v>48631236.5</v>
          </cell>
        </row>
        <row r="978">
          <cell r="A978" t="str">
            <v>GFPBK</v>
          </cell>
          <cell r="B978">
            <v>1</v>
          </cell>
          <cell r="C978" t="str">
            <v>CIN</v>
          </cell>
          <cell r="D978" t="str">
            <v>29414</v>
          </cell>
          <cell r="E978" t="str">
            <v>ALMTF;1;GFPBK;1;Stock FP au 31/1</v>
          </cell>
          <cell r="F978">
            <v>35430</v>
          </cell>
          <cell r="G978">
            <v>35432</v>
          </cell>
          <cell r="H978">
            <v>42552</v>
          </cell>
          <cell r="I978" t="str">
            <v>EUR</v>
          </cell>
          <cell r="J978">
            <v>48631236.5</v>
          </cell>
          <cell r="K978">
            <v>6.5</v>
          </cell>
          <cell r="L978" t="str">
            <v>P</v>
          </cell>
          <cell r="M978">
            <v>38534</v>
          </cell>
          <cell r="N978">
            <v>38901</v>
          </cell>
          <cell r="O978">
            <v>48631236.5</v>
          </cell>
        </row>
        <row r="979">
          <cell r="A979" t="str">
            <v>GFPBK</v>
          </cell>
          <cell r="B979">
            <v>1</v>
          </cell>
          <cell r="C979" t="str">
            <v>CIN</v>
          </cell>
          <cell r="D979" t="str">
            <v>29414</v>
          </cell>
          <cell r="E979" t="str">
            <v>ALMTF;1;GFPBK;1;Stock FP au 31/1</v>
          </cell>
          <cell r="F979">
            <v>35430</v>
          </cell>
          <cell r="G979">
            <v>35432</v>
          </cell>
          <cell r="H979">
            <v>42552</v>
          </cell>
          <cell r="I979" t="str">
            <v>EUR</v>
          </cell>
          <cell r="J979">
            <v>48631236.5</v>
          </cell>
          <cell r="K979">
            <v>6.5</v>
          </cell>
          <cell r="L979" t="str">
            <v>P</v>
          </cell>
          <cell r="M979">
            <v>38901</v>
          </cell>
          <cell r="N979">
            <v>39265</v>
          </cell>
          <cell r="O979">
            <v>48631236.5</v>
          </cell>
        </row>
        <row r="980">
          <cell r="A980" t="str">
            <v>GFPBK</v>
          </cell>
          <cell r="B980">
            <v>1</v>
          </cell>
          <cell r="C980" t="str">
            <v>CIN</v>
          </cell>
          <cell r="D980" t="str">
            <v>29414</v>
          </cell>
          <cell r="E980" t="str">
            <v>ALMTF;1;GFPBK;1;Stock FP au 31/1</v>
          </cell>
          <cell r="F980">
            <v>35430</v>
          </cell>
          <cell r="G980">
            <v>35432</v>
          </cell>
          <cell r="H980">
            <v>42552</v>
          </cell>
          <cell r="I980" t="str">
            <v>EUR</v>
          </cell>
          <cell r="J980">
            <v>48631236.5</v>
          </cell>
          <cell r="K980">
            <v>6.5</v>
          </cell>
          <cell r="L980" t="str">
            <v>P</v>
          </cell>
          <cell r="M980">
            <v>39265</v>
          </cell>
          <cell r="N980">
            <v>39630</v>
          </cell>
          <cell r="O980">
            <v>48631236.5</v>
          </cell>
        </row>
        <row r="981">
          <cell r="A981" t="str">
            <v>GFPBK</v>
          </cell>
          <cell r="B981">
            <v>1</v>
          </cell>
          <cell r="C981" t="str">
            <v>CIN</v>
          </cell>
          <cell r="D981" t="str">
            <v>29414</v>
          </cell>
          <cell r="E981" t="str">
            <v>ALMTF;1;GFPBK;1;Stock FP au 31/1</v>
          </cell>
          <cell r="F981">
            <v>35430</v>
          </cell>
          <cell r="G981">
            <v>35432</v>
          </cell>
          <cell r="H981">
            <v>42552</v>
          </cell>
          <cell r="I981" t="str">
            <v>EUR</v>
          </cell>
          <cell r="J981">
            <v>48631236.5</v>
          </cell>
          <cell r="K981">
            <v>6.5</v>
          </cell>
          <cell r="L981" t="str">
            <v>P</v>
          </cell>
          <cell r="M981">
            <v>39630</v>
          </cell>
          <cell r="N981">
            <v>39995</v>
          </cell>
          <cell r="O981">
            <v>48631236.5</v>
          </cell>
        </row>
        <row r="982">
          <cell r="A982" t="str">
            <v>GFPBK</v>
          </cell>
          <cell r="B982">
            <v>1</v>
          </cell>
          <cell r="C982" t="str">
            <v>CIN</v>
          </cell>
          <cell r="D982" t="str">
            <v>29414</v>
          </cell>
          <cell r="E982" t="str">
            <v>ALMTF;1;GFPBK;1;Stock FP au 31/1</v>
          </cell>
          <cell r="F982">
            <v>35430</v>
          </cell>
          <cell r="G982">
            <v>35432</v>
          </cell>
          <cell r="H982">
            <v>42552</v>
          </cell>
          <cell r="I982" t="str">
            <v>EUR</v>
          </cell>
          <cell r="J982">
            <v>48631236.5</v>
          </cell>
          <cell r="K982">
            <v>6.5</v>
          </cell>
          <cell r="L982" t="str">
            <v>P</v>
          </cell>
          <cell r="M982">
            <v>39995</v>
          </cell>
          <cell r="N982">
            <v>40360</v>
          </cell>
          <cell r="O982">
            <v>48631236.5</v>
          </cell>
        </row>
        <row r="983">
          <cell r="A983" t="str">
            <v>GFPBK</v>
          </cell>
          <cell r="B983">
            <v>1</v>
          </cell>
          <cell r="C983" t="str">
            <v>CIN</v>
          </cell>
          <cell r="D983" t="str">
            <v>29414</v>
          </cell>
          <cell r="E983" t="str">
            <v>ALMTF;1;GFPBK;1;Stock FP au 31/1</v>
          </cell>
          <cell r="F983">
            <v>35430</v>
          </cell>
          <cell r="G983">
            <v>35432</v>
          </cell>
          <cell r="H983">
            <v>42552</v>
          </cell>
          <cell r="I983" t="str">
            <v>EUR</v>
          </cell>
          <cell r="J983">
            <v>48631236.5</v>
          </cell>
          <cell r="K983">
            <v>6.5</v>
          </cell>
          <cell r="L983" t="str">
            <v>P</v>
          </cell>
          <cell r="M983">
            <v>40360</v>
          </cell>
          <cell r="N983">
            <v>40725</v>
          </cell>
          <cell r="O983">
            <v>48631236.5</v>
          </cell>
        </row>
        <row r="984">
          <cell r="A984" t="str">
            <v>GFPBK</v>
          </cell>
          <cell r="B984">
            <v>1</v>
          </cell>
          <cell r="C984" t="str">
            <v>CIN</v>
          </cell>
          <cell r="D984" t="str">
            <v>29414</v>
          </cell>
          <cell r="E984" t="str">
            <v>ALMTF;1;GFPBK;1;Stock FP au 31/1</v>
          </cell>
          <cell r="F984">
            <v>35430</v>
          </cell>
          <cell r="G984">
            <v>35432</v>
          </cell>
          <cell r="H984">
            <v>42552</v>
          </cell>
          <cell r="I984" t="str">
            <v>EUR</v>
          </cell>
          <cell r="J984">
            <v>48631236.5</v>
          </cell>
          <cell r="K984">
            <v>6.5</v>
          </cell>
          <cell r="L984" t="str">
            <v>P</v>
          </cell>
          <cell r="M984">
            <v>40725</v>
          </cell>
          <cell r="N984">
            <v>41092</v>
          </cell>
          <cell r="O984">
            <v>48631236.5</v>
          </cell>
        </row>
        <row r="985">
          <cell r="A985" t="str">
            <v>GFPBK</v>
          </cell>
          <cell r="B985">
            <v>1</v>
          </cell>
          <cell r="C985" t="str">
            <v>CIN</v>
          </cell>
          <cell r="D985" t="str">
            <v>29414</v>
          </cell>
          <cell r="E985" t="str">
            <v>ALMTF;1;GFPBK;1;Stock FP au 31/1</v>
          </cell>
          <cell r="F985">
            <v>35430</v>
          </cell>
          <cell r="G985">
            <v>35432</v>
          </cell>
          <cell r="H985">
            <v>42552</v>
          </cell>
          <cell r="I985" t="str">
            <v>EUR</v>
          </cell>
          <cell r="J985">
            <v>48631236.5</v>
          </cell>
          <cell r="K985">
            <v>6.5</v>
          </cell>
          <cell r="L985" t="str">
            <v>P</v>
          </cell>
          <cell r="M985">
            <v>41092</v>
          </cell>
          <cell r="N985">
            <v>41456</v>
          </cell>
          <cell r="O985">
            <v>48631236.5</v>
          </cell>
        </row>
        <row r="986">
          <cell r="A986" t="str">
            <v>GFPBK</v>
          </cell>
          <cell r="B986">
            <v>1</v>
          </cell>
          <cell r="C986" t="str">
            <v>CIN</v>
          </cell>
          <cell r="D986" t="str">
            <v>29414</v>
          </cell>
          <cell r="E986" t="str">
            <v>ALMTF;1;GFPBK;1;Stock FP au 31/1</v>
          </cell>
          <cell r="F986">
            <v>35430</v>
          </cell>
          <cell r="G986">
            <v>35432</v>
          </cell>
          <cell r="H986">
            <v>42552</v>
          </cell>
          <cell r="I986" t="str">
            <v>EUR</v>
          </cell>
          <cell r="J986">
            <v>48631236.5</v>
          </cell>
          <cell r="K986">
            <v>6.5</v>
          </cell>
          <cell r="L986" t="str">
            <v>P</v>
          </cell>
          <cell r="M986">
            <v>41456</v>
          </cell>
          <cell r="N986">
            <v>41821</v>
          </cell>
          <cell r="O986">
            <v>48631236.5</v>
          </cell>
        </row>
        <row r="987">
          <cell r="A987" t="str">
            <v>GFPBK</v>
          </cell>
          <cell r="B987">
            <v>1</v>
          </cell>
          <cell r="C987" t="str">
            <v>CIN</v>
          </cell>
          <cell r="D987" t="str">
            <v>29414</v>
          </cell>
          <cell r="E987" t="str">
            <v>ALMTF;1;GFPBK;1;Stock FP au 31/1</v>
          </cell>
          <cell r="F987">
            <v>35430</v>
          </cell>
          <cell r="G987">
            <v>35432</v>
          </cell>
          <cell r="H987">
            <v>42552</v>
          </cell>
          <cell r="I987" t="str">
            <v>EUR</v>
          </cell>
          <cell r="J987">
            <v>48631236.5</v>
          </cell>
          <cell r="K987">
            <v>6.5</v>
          </cell>
          <cell r="L987" t="str">
            <v>P</v>
          </cell>
          <cell r="M987">
            <v>41821</v>
          </cell>
          <cell r="N987">
            <v>42186</v>
          </cell>
          <cell r="O987">
            <v>48631236.5</v>
          </cell>
        </row>
        <row r="988">
          <cell r="A988" t="str">
            <v>GFPBK</v>
          </cell>
          <cell r="B988">
            <v>1</v>
          </cell>
          <cell r="C988" t="str">
            <v>CIN</v>
          </cell>
          <cell r="D988" t="str">
            <v>29414</v>
          </cell>
          <cell r="E988" t="str">
            <v>ALMTF;1;GFPBK;1;Stock FP au 31/1</v>
          </cell>
          <cell r="F988">
            <v>35430</v>
          </cell>
          <cell r="G988">
            <v>35432</v>
          </cell>
          <cell r="H988">
            <v>42552</v>
          </cell>
          <cell r="I988" t="str">
            <v>EUR</v>
          </cell>
          <cell r="J988">
            <v>48631236.5</v>
          </cell>
          <cell r="K988">
            <v>6.5</v>
          </cell>
          <cell r="L988" t="str">
            <v>P</v>
          </cell>
          <cell r="M988">
            <v>42186</v>
          </cell>
          <cell r="N988">
            <v>42552</v>
          </cell>
          <cell r="O988">
            <v>48631236.5</v>
          </cell>
        </row>
        <row r="989">
          <cell r="A989" t="str">
            <v>GFPBK</v>
          </cell>
          <cell r="B989">
            <v>1</v>
          </cell>
          <cell r="C989" t="str">
            <v>CIN</v>
          </cell>
          <cell r="D989" t="str">
            <v>29416</v>
          </cell>
          <cell r="E989" t="str">
            <v>ALMTF;1;GFPBK;1;Stock FP au 31/1</v>
          </cell>
          <cell r="F989">
            <v>35430</v>
          </cell>
          <cell r="G989">
            <v>35432</v>
          </cell>
          <cell r="H989">
            <v>42646</v>
          </cell>
          <cell r="I989" t="str">
            <v>EUR</v>
          </cell>
          <cell r="J989">
            <v>48631236.5</v>
          </cell>
          <cell r="K989">
            <v>6.5</v>
          </cell>
          <cell r="L989" t="str">
            <v>P</v>
          </cell>
          <cell r="M989">
            <v>35432</v>
          </cell>
          <cell r="N989">
            <v>35704</v>
          </cell>
          <cell r="O989">
            <v>48631236.5</v>
          </cell>
        </row>
        <row r="990">
          <cell r="A990" t="str">
            <v>GFPBK</v>
          </cell>
          <cell r="B990">
            <v>1</v>
          </cell>
          <cell r="C990" t="str">
            <v>CIN</v>
          </cell>
          <cell r="D990" t="str">
            <v>29416</v>
          </cell>
          <cell r="E990" t="str">
            <v>ALMTF;1;GFPBK;1;Stock FP au 31/1</v>
          </cell>
          <cell r="F990">
            <v>35430</v>
          </cell>
          <cell r="G990">
            <v>35432</v>
          </cell>
          <cell r="H990">
            <v>42646</v>
          </cell>
          <cell r="I990" t="str">
            <v>EUR</v>
          </cell>
          <cell r="J990">
            <v>48631236.5</v>
          </cell>
          <cell r="K990">
            <v>6.5</v>
          </cell>
          <cell r="L990" t="str">
            <v>P</v>
          </cell>
          <cell r="M990">
            <v>35704</v>
          </cell>
          <cell r="N990">
            <v>36069</v>
          </cell>
          <cell r="O990">
            <v>48631236.5</v>
          </cell>
        </row>
        <row r="991">
          <cell r="A991" t="str">
            <v>GFPBK</v>
          </cell>
          <cell r="B991">
            <v>1</v>
          </cell>
          <cell r="C991" t="str">
            <v>CIN</v>
          </cell>
          <cell r="D991" t="str">
            <v>29416</v>
          </cell>
          <cell r="E991" t="str">
            <v>ALMTF;1;GFPBK;1;Stock FP au 31/1</v>
          </cell>
          <cell r="F991">
            <v>35430</v>
          </cell>
          <cell r="G991">
            <v>35432</v>
          </cell>
          <cell r="H991">
            <v>42646</v>
          </cell>
          <cell r="I991" t="str">
            <v>EUR</v>
          </cell>
          <cell r="J991">
            <v>48631236.5</v>
          </cell>
          <cell r="K991">
            <v>6.5</v>
          </cell>
          <cell r="L991" t="str">
            <v>P</v>
          </cell>
          <cell r="M991">
            <v>36069</v>
          </cell>
          <cell r="N991">
            <v>36434</v>
          </cell>
          <cell r="O991">
            <v>48631236.5</v>
          </cell>
        </row>
        <row r="992">
          <cell r="A992" t="str">
            <v>GFPBK</v>
          </cell>
          <cell r="B992">
            <v>1</v>
          </cell>
          <cell r="C992" t="str">
            <v>CIN</v>
          </cell>
          <cell r="D992" t="str">
            <v>29416</v>
          </cell>
          <cell r="E992" t="str">
            <v>ALMTF;1;GFPBK;1;Stock FP au 31/1</v>
          </cell>
          <cell r="F992">
            <v>35430</v>
          </cell>
          <cell r="G992">
            <v>35432</v>
          </cell>
          <cell r="H992">
            <v>42646</v>
          </cell>
          <cell r="I992" t="str">
            <v>EUR</v>
          </cell>
          <cell r="J992">
            <v>48631236.5</v>
          </cell>
          <cell r="K992">
            <v>6.5</v>
          </cell>
          <cell r="L992" t="str">
            <v>P</v>
          </cell>
          <cell r="M992">
            <v>36434</v>
          </cell>
          <cell r="N992">
            <v>36801</v>
          </cell>
          <cell r="O992">
            <v>48631236.5</v>
          </cell>
        </row>
        <row r="993">
          <cell r="A993" t="str">
            <v>GFPBK</v>
          </cell>
          <cell r="B993">
            <v>1</v>
          </cell>
          <cell r="C993" t="str">
            <v>CIN</v>
          </cell>
          <cell r="D993" t="str">
            <v>29416</v>
          </cell>
          <cell r="E993" t="str">
            <v>ALMTF;1;GFPBK;1;Stock FP au 31/1</v>
          </cell>
          <cell r="F993">
            <v>35430</v>
          </cell>
          <cell r="G993">
            <v>35432</v>
          </cell>
          <cell r="H993">
            <v>42646</v>
          </cell>
          <cell r="I993" t="str">
            <v>EUR</v>
          </cell>
          <cell r="J993">
            <v>48631236.5</v>
          </cell>
          <cell r="K993">
            <v>6.5</v>
          </cell>
          <cell r="L993" t="str">
            <v>P</v>
          </cell>
          <cell r="M993">
            <v>36801</v>
          </cell>
          <cell r="N993">
            <v>37165</v>
          </cell>
          <cell r="O993">
            <v>48631236.5</v>
          </cell>
        </row>
        <row r="994">
          <cell r="A994" t="str">
            <v>GFPBK</v>
          </cell>
          <cell r="B994">
            <v>1</v>
          </cell>
          <cell r="C994" t="str">
            <v>CIN</v>
          </cell>
          <cell r="D994" t="str">
            <v>29416</v>
          </cell>
          <cell r="E994" t="str">
            <v>ALMTF;1;GFPBK;1;Stock FP au 31/1</v>
          </cell>
          <cell r="F994">
            <v>35430</v>
          </cell>
          <cell r="G994">
            <v>35432</v>
          </cell>
          <cell r="H994">
            <v>42646</v>
          </cell>
          <cell r="I994" t="str">
            <v>EUR</v>
          </cell>
          <cell r="J994">
            <v>48631236.5</v>
          </cell>
          <cell r="K994">
            <v>6.5</v>
          </cell>
          <cell r="L994" t="str">
            <v>P</v>
          </cell>
          <cell r="M994">
            <v>37165</v>
          </cell>
          <cell r="N994">
            <v>37530</v>
          </cell>
          <cell r="O994">
            <v>48631236.5</v>
          </cell>
        </row>
        <row r="995">
          <cell r="A995" t="str">
            <v>GFPBK</v>
          </cell>
          <cell r="B995">
            <v>1</v>
          </cell>
          <cell r="C995" t="str">
            <v>CIN</v>
          </cell>
          <cell r="D995" t="str">
            <v>29416</v>
          </cell>
          <cell r="E995" t="str">
            <v>ALMTF;1;GFPBK;1;Stock FP au 31/1</v>
          </cell>
          <cell r="F995">
            <v>35430</v>
          </cell>
          <cell r="G995">
            <v>35432</v>
          </cell>
          <cell r="H995">
            <v>42646</v>
          </cell>
          <cell r="I995" t="str">
            <v>EUR</v>
          </cell>
          <cell r="J995">
            <v>48631236.5</v>
          </cell>
          <cell r="K995">
            <v>6.5</v>
          </cell>
          <cell r="L995" t="str">
            <v>P</v>
          </cell>
          <cell r="M995">
            <v>37530</v>
          </cell>
          <cell r="N995">
            <v>37895</v>
          </cell>
          <cell r="O995">
            <v>48631236.5</v>
          </cell>
        </row>
        <row r="996">
          <cell r="A996" t="str">
            <v>GFPBK</v>
          </cell>
          <cell r="B996">
            <v>1</v>
          </cell>
          <cell r="C996" t="str">
            <v>CIN</v>
          </cell>
          <cell r="D996" t="str">
            <v>29416</v>
          </cell>
          <cell r="E996" t="str">
            <v>ALMTF;1;GFPBK;1;Stock FP au 31/1</v>
          </cell>
          <cell r="F996">
            <v>35430</v>
          </cell>
          <cell r="G996">
            <v>35432</v>
          </cell>
          <cell r="H996">
            <v>42646</v>
          </cell>
          <cell r="I996" t="str">
            <v>EUR</v>
          </cell>
          <cell r="J996">
            <v>48631236.5</v>
          </cell>
          <cell r="K996">
            <v>6.5</v>
          </cell>
          <cell r="L996" t="str">
            <v>P</v>
          </cell>
          <cell r="M996">
            <v>37895</v>
          </cell>
          <cell r="N996">
            <v>38261</v>
          </cell>
          <cell r="O996">
            <v>48631236.5</v>
          </cell>
        </row>
        <row r="997">
          <cell r="A997" t="str">
            <v>GFPBK</v>
          </cell>
          <cell r="B997">
            <v>1</v>
          </cell>
          <cell r="C997" t="str">
            <v>CIN</v>
          </cell>
          <cell r="D997" t="str">
            <v>29416</v>
          </cell>
          <cell r="E997" t="str">
            <v>ALMTF;1;GFPBK;1;Stock FP au 31/1</v>
          </cell>
          <cell r="F997">
            <v>35430</v>
          </cell>
          <cell r="G997">
            <v>35432</v>
          </cell>
          <cell r="H997">
            <v>42646</v>
          </cell>
          <cell r="I997" t="str">
            <v>EUR</v>
          </cell>
          <cell r="J997">
            <v>48631236.5</v>
          </cell>
          <cell r="K997">
            <v>6.5</v>
          </cell>
          <cell r="L997" t="str">
            <v>P</v>
          </cell>
          <cell r="M997">
            <v>38261</v>
          </cell>
          <cell r="N997">
            <v>38628</v>
          </cell>
          <cell r="O997">
            <v>48631236.5</v>
          </cell>
        </row>
        <row r="998">
          <cell r="A998" t="str">
            <v>GFPBK</v>
          </cell>
          <cell r="B998">
            <v>1</v>
          </cell>
          <cell r="C998" t="str">
            <v>CIN</v>
          </cell>
          <cell r="D998" t="str">
            <v>29416</v>
          </cell>
          <cell r="E998" t="str">
            <v>ALMTF;1;GFPBK;1;Stock FP au 31/1</v>
          </cell>
          <cell r="F998">
            <v>35430</v>
          </cell>
          <cell r="G998">
            <v>35432</v>
          </cell>
          <cell r="H998">
            <v>42646</v>
          </cell>
          <cell r="I998" t="str">
            <v>EUR</v>
          </cell>
          <cell r="J998">
            <v>48631236.5</v>
          </cell>
          <cell r="K998">
            <v>6.5</v>
          </cell>
          <cell r="L998" t="str">
            <v>P</v>
          </cell>
          <cell r="M998">
            <v>38628</v>
          </cell>
          <cell r="N998">
            <v>38992</v>
          </cell>
          <cell r="O998">
            <v>48631236.5</v>
          </cell>
        </row>
        <row r="999">
          <cell r="A999" t="str">
            <v>GFPBK</v>
          </cell>
          <cell r="B999">
            <v>1</v>
          </cell>
          <cell r="C999" t="str">
            <v>CIN</v>
          </cell>
          <cell r="D999" t="str">
            <v>29416</v>
          </cell>
          <cell r="E999" t="str">
            <v>ALMTF;1;GFPBK;1;Stock FP au 31/1</v>
          </cell>
          <cell r="F999">
            <v>35430</v>
          </cell>
          <cell r="G999">
            <v>35432</v>
          </cell>
          <cell r="H999">
            <v>42646</v>
          </cell>
          <cell r="I999" t="str">
            <v>EUR</v>
          </cell>
          <cell r="J999">
            <v>48631236.5</v>
          </cell>
          <cell r="K999">
            <v>6.5</v>
          </cell>
          <cell r="L999" t="str">
            <v>P</v>
          </cell>
          <cell r="M999">
            <v>38992</v>
          </cell>
          <cell r="N999">
            <v>39356</v>
          </cell>
          <cell r="O999">
            <v>48631236.5</v>
          </cell>
        </row>
        <row r="1000">
          <cell r="A1000" t="str">
            <v>GFPBK</v>
          </cell>
          <cell r="B1000">
            <v>1</v>
          </cell>
          <cell r="C1000" t="str">
            <v>CIN</v>
          </cell>
          <cell r="D1000" t="str">
            <v>29416</v>
          </cell>
          <cell r="E1000" t="str">
            <v>ALMTF;1;GFPBK;1;Stock FP au 31/1</v>
          </cell>
          <cell r="F1000">
            <v>35430</v>
          </cell>
          <cell r="G1000">
            <v>35432</v>
          </cell>
          <cell r="H1000">
            <v>42646</v>
          </cell>
          <cell r="I1000" t="str">
            <v>EUR</v>
          </cell>
          <cell r="J1000">
            <v>48631236.5</v>
          </cell>
          <cell r="K1000">
            <v>6.5</v>
          </cell>
          <cell r="L1000" t="str">
            <v>P</v>
          </cell>
          <cell r="M1000">
            <v>39356</v>
          </cell>
          <cell r="N1000">
            <v>39722</v>
          </cell>
          <cell r="O1000">
            <v>48631236.5</v>
          </cell>
        </row>
        <row r="1001">
          <cell r="A1001" t="str">
            <v>GFPBK</v>
          </cell>
          <cell r="B1001">
            <v>1</v>
          </cell>
          <cell r="C1001" t="str">
            <v>CIN</v>
          </cell>
          <cell r="D1001" t="str">
            <v>29416</v>
          </cell>
          <cell r="E1001" t="str">
            <v>ALMTF;1;GFPBK;1;Stock FP au 31/1</v>
          </cell>
          <cell r="F1001">
            <v>35430</v>
          </cell>
          <cell r="G1001">
            <v>35432</v>
          </cell>
          <cell r="H1001">
            <v>42646</v>
          </cell>
          <cell r="I1001" t="str">
            <v>EUR</v>
          </cell>
          <cell r="J1001">
            <v>48631236.5</v>
          </cell>
          <cell r="K1001">
            <v>6.5</v>
          </cell>
          <cell r="L1001" t="str">
            <v>P</v>
          </cell>
          <cell r="M1001">
            <v>39722</v>
          </cell>
          <cell r="N1001">
            <v>40087</v>
          </cell>
          <cell r="O1001">
            <v>48631236.5</v>
          </cell>
        </row>
        <row r="1002">
          <cell r="A1002" t="str">
            <v>GFPBK</v>
          </cell>
          <cell r="B1002">
            <v>1</v>
          </cell>
          <cell r="C1002" t="str">
            <v>CIN</v>
          </cell>
          <cell r="D1002" t="str">
            <v>29416</v>
          </cell>
          <cell r="E1002" t="str">
            <v>ALMTF;1;GFPBK;1;Stock FP au 31/1</v>
          </cell>
          <cell r="F1002">
            <v>35430</v>
          </cell>
          <cell r="G1002">
            <v>35432</v>
          </cell>
          <cell r="H1002">
            <v>42646</v>
          </cell>
          <cell r="I1002" t="str">
            <v>EUR</v>
          </cell>
          <cell r="J1002">
            <v>48631236.5</v>
          </cell>
          <cell r="K1002">
            <v>6.5</v>
          </cell>
          <cell r="L1002" t="str">
            <v>P</v>
          </cell>
          <cell r="M1002">
            <v>40087</v>
          </cell>
          <cell r="N1002">
            <v>40452</v>
          </cell>
          <cell r="O1002">
            <v>48631236.5</v>
          </cell>
        </row>
        <row r="1003">
          <cell r="A1003" t="str">
            <v>GFPBK</v>
          </cell>
          <cell r="B1003">
            <v>1</v>
          </cell>
          <cell r="C1003" t="str">
            <v>CIN</v>
          </cell>
          <cell r="D1003" t="str">
            <v>29416</v>
          </cell>
          <cell r="E1003" t="str">
            <v>ALMTF;1;GFPBK;1;Stock FP au 31/1</v>
          </cell>
          <cell r="F1003">
            <v>35430</v>
          </cell>
          <cell r="G1003">
            <v>35432</v>
          </cell>
          <cell r="H1003">
            <v>42646</v>
          </cell>
          <cell r="I1003" t="str">
            <v>EUR</v>
          </cell>
          <cell r="J1003">
            <v>48631236.5</v>
          </cell>
          <cell r="K1003">
            <v>6.5</v>
          </cell>
          <cell r="L1003" t="str">
            <v>P</v>
          </cell>
          <cell r="M1003">
            <v>40452</v>
          </cell>
          <cell r="N1003">
            <v>40819</v>
          </cell>
          <cell r="O1003">
            <v>48631236.5</v>
          </cell>
        </row>
        <row r="1004">
          <cell r="A1004" t="str">
            <v>GFPBK</v>
          </cell>
          <cell r="B1004">
            <v>1</v>
          </cell>
          <cell r="C1004" t="str">
            <v>CIN</v>
          </cell>
          <cell r="D1004" t="str">
            <v>29416</v>
          </cell>
          <cell r="E1004" t="str">
            <v>ALMTF;1;GFPBK;1;Stock FP au 31/1</v>
          </cell>
          <cell r="F1004">
            <v>35430</v>
          </cell>
          <cell r="G1004">
            <v>35432</v>
          </cell>
          <cell r="H1004">
            <v>42646</v>
          </cell>
          <cell r="I1004" t="str">
            <v>EUR</v>
          </cell>
          <cell r="J1004">
            <v>48631236.5</v>
          </cell>
          <cell r="K1004">
            <v>6.5</v>
          </cell>
          <cell r="L1004" t="str">
            <v>P</v>
          </cell>
          <cell r="M1004">
            <v>40819</v>
          </cell>
          <cell r="N1004">
            <v>41183</v>
          </cell>
          <cell r="O1004">
            <v>48631236.5</v>
          </cell>
        </row>
        <row r="1005">
          <cell r="A1005" t="str">
            <v>GFPBK</v>
          </cell>
          <cell r="B1005">
            <v>1</v>
          </cell>
          <cell r="C1005" t="str">
            <v>CIN</v>
          </cell>
          <cell r="D1005" t="str">
            <v>29416</v>
          </cell>
          <cell r="E1005" t="str">
            <v>ALMTF;1;GFPBK;1;Stock FP au 31/1</v>
          </cell>
          <cell r="F1005">
            <v>35430</v>
          </cell>
          <cell r="G1005">
            <v>35432</v>
          </cell>
          <cell r="H1005">
            <v>42646</v>
          </cell>
          <cell r="I1005" t="str">
            <v>EUR</v>
          </cell>
          <cell r="J1005">
            <v>48631236.5</v>
          </cell>
          <cell r="K1005">
            <v>6.5</v>
          </cell>
          <cell r="L1005" t="str">
            <v>P</v>
          </cell>
          <cell r="M1005">
            <v>41183</v>
          </cell>
          <cell r="N1005">
            <v>41548</v>
          </cell>
          <cell r="O1005">
            <v>48631236.5</v>
          </cell>
        </row>
        <row r="1006">
          <cell r="A1006" t="str">
            <v>GFPBK</v>
          </cell>
          <cell r="B1006">
            <v>1</v>
          </cell>
          <cell r="C1006" t="str">
            <v>CIN</v>
          </cell>
          <cell r="D1006" t="str">
            <v>29416</v>
          </cell>
          <cell r="E1006" t="str">
            <v>ALMTF;1;GFPBK;1;Stock FP au 31/1</v>
          </cell>
          <cell r="F1006">
            <v>35430</v>
          </cell>
          <cell r="G1006">
            <v>35432</v>
          </cell>
          <cell r="H1006">
            <v>42646</v>
          </cell>
          <cell r="I1006" t="str">
            <v>EUR</v>
          </cell>
          <cell r="J1006">
            <v>48631236.5</v>
          </cell>
          <cell r="K1006">
            <v>6.5</v>
          </cell>
          <cell r="L1006" t="str">
            <v>P</v>
          </cell>
          <cell r="M1006">
            <v>41548</v>
          </cell>
          <cell r="N1006">
            <v>41913</v>
          </cell>
          <cell r="O1006">
            <v>48631236.5</v>
          </cell>
        </row>
        <row r="1007">
          <cell r="A1007" t="str">
            <v>GFPBK</v>
          </cell>
          <cell r="B1007">
            <v>1</v>
          </cell>
          <cell r="C1007" t="str">
            <v>CIN</v>
          </cell>
          <cell r="D1007" t="str">
            <v>29416</v>
          </cell>
          <cell r="E1007" t="str">
            <v>ALMTF;1;GFPBK;1;Stock FP au 31/1</v>
          </cell>
          <cell r="F1007">
            <v>35430</v>
          </cell>
          <cell r="G1007">
            <v>35432</v>
          </cell>
          <cell r="H1007">
            <v>42646</v>
          </cell>
          <cell r="I1007" t="str">
            <v>EUR</v>
          </cell>
          <cell r="J1007">
            <v>48631236.5</v>
          </cell>
          <cell r="K1007">
            <v>6.5</v>
          </cell>
          <cell r="L1007" t="str">
            <v>P</v>
          </cell>
          <cell r="M1007">
            <v>41913</v>
          </cell>
          <cell r="N1007">
            <v>42278</v>
          </cell>
          <cell r="O1007">
            <v>48631236.5</v>
          </cell>
        </row>
        <row r="1008">
          <cell r="A1008" t="str">
            <v>GFPBK</v>
          </cell>
          <cell r="B1008">
            <v>1</v>
          </cell>
          <cell r="C1008" t="str">
            <v>CIN</v>
          </cell>
          <cell r="D1008" t="str">
            <v>29416</v>
          </cell>
          <cell r="E1008" t="str">
            <v>ALMTF;1;GFPBK;1;Stock FP au 31/1</v>
          </cell>
          <cell r="F1008">
            <v>35430</v>
          </cell>
          <cell r="G1008">
            <v>35432</v>
          </cell>
          <cell r="H1008">
            <v>42646</v>
          </cell>
          <cell r="I1008" t="str">
            <v>EUR</v>
          </cell>
          <cell r="J1008">
            <v>48631236.5</v>
          </cell>
          <cell r="K1008">
            <v>6.5</v>
          </cell>
          <cell r="L1008" t="str">
            <v>P</v>
          </cell>
          <cell r="M1008">
            <v>42278</v>
          </cell>
          <cell r="N1008">
            <v>42646</v>
          </cell>
          <cell r="O1008">
            <v>48631236.5</v>
          </cell>
        </row>
        <row r="1009">
          <cell r="A1009" t="str">
            <v>GFPBK</v>
          </cell>
          <cell r="B1009">
            <v>1</v>
          </cell>
          <cell r="C1009" t="str">
            <v>CIN</v>
          </cell>
          <cell r="D1009" t="str">
            <v>29418</v>
          </cell>
          <cell r="E1009" t="str">
            <v>ALMTF;1;GFPBK;1;Stock FP au 31/1</v>
          </cell>
          <cell r="F1009">
            <v>35430</v>
          </cell>
          <cell r="G1009">
            <v>35432</v>
          </cell>
          <cell r="H1009">
            <v>42737</v>
          </cell>
          <cell r="I1009" t="str">
            <v>EUR</v>
          </cell>
          <cell r="J1009">
            <v>48631236.5</v>
          </cell>
          <cell r="K1009">
            <v>6.5</v>
          </cell>
          <cell r="L1009" t="str">
            <v>P</v>
          </cell>
          <cell r="M1009">
            <v>35432</v>
          </cell>
          <cell r="N1009">
            <v>35797</v>
          </cell>
          <cell r="O1009">
            <v>48631236.5</v>
          </cell>
        </row>
        <row r="1010">
          <cell r="A1010" t="str">
            <v>GFPBK</v>
          </cell>
          <cell r="B1010">
            <v>1</v>
          </cell>
          <cell r="C1010" t="str">
            <v>CIN</v>
          </cell>
          <cell r="D1010" t="str">
            <v>29418</v>
          </cell>
          <cell r="E1010" t="str">
            <v>ALMTF;1;GFPBK;1;Stock FP au 31/1</v>
          </cell>
          <cell r="F1010">
            <v>35430</v>
          </cell>
          <cell r="G1010">
            <v>35432</v>
          </cell>
          <cell r="H1010">
            <v>42737</v>
          </cell>
          <cell r="I1010" t="str">
            <v>EUR</v>
          </cell>
          <cell r="J1010">
            <v>48631236.5</v>
          </cell>
          <cell r="K1010">
            <v>6.5</v>
          </cell>
          <cell r="L1010" t="str">
            <v>P</v>
          </cell>
          <cell r="M1010">
            <v>35797</v>
          </cell>
          <cell r="N1010">
            <v>36164</v>
          </cell>
          <cell r="O1010">
            <v>48631236.5</v>
          </cell>
        </row>
        <row r="1011">
          <cell r="A1011" t="str">
            <v>GFPBK</v>
          </cell>
          <cell r="B1011">
            <v>1</v>
          </cell>
          <cell r="C1011" t="str">
            <v>CIN</v>
          </cell>
          <cell r="D1011" t="str">
            <v>29418</v>
          </cell>
          <cell r="E1011" t="str">
            <v>ALMTF;1;GFPBK;1;Stock FP au 31/1</v>
          </cell>
          <cell r="F1011">
            <v>35430</v>
          </cell>
          <cell r="G1011">
            <v>35432</v>
          </cell>
          <cell r="H1011">
            <v>42737</v>
          </cell>
          <cell r="I1011" t="str">
            <v>EUR</v>
          </cell>
          <cell r="J1011">
            <v>48631236.5</v>
          </cell>
          <cell r="K1011">
            <v>6.5</v>
          </cell>
          <cell r="L1011" t="str">
            <v>P</v>
          </cell>
          <cell r="M1011">
            <v>36164</v>
          </cell>
          <cell r="N1011">
            <v>36528</v>
          </cell>
          <cell r="O1011">
            <v>48631236.5</v>
          </cell>
        </row>
        <row r="1012">
          <cell r="A1012" t="str">
            <v>GFPBK</v>
          </cell>
          <cell r="B1012">
            <v>1</v>
          </cell>
          <cell r="C1012" t="str">
            <v>CIN</v>
          </cell>
          <cell r="D1012" t="str">
            <v>29418</v>
          </cell>
          <cell r="E1012" t="str">
            <v>ALMTF;1;GFPBK;1;Stock FP au 31/1</v>
          </cell>
          <cell r="F1012">
            <v>35430</v>
          </cell>
          <cell r="G1012">
            <v>35432</v>
          </cell>
          <cell r="H1012">
            <v>42737</v>
          </cell>
          <cell r="I1012" t="str">
            <v>EUR</v>
          </cell>
          <cell r="J1012">
            <v>48631236.5</v>
          </cell>
          <cell r="K1012">
            <v>6.5</v>
          </cell>
          <cell r="L1012" t="str">
            <v>P</v>
          </cell>
          <cell r="M1012">
            <v>36528</v>
          </cell>
          <cell r="N1012">
            <v>36893</v>
          </cell>
          <cell r="O1012">
            <v>48631236.5</v>
          </cell>
        </row>
        <row r="1013">
          <cell r="A1013" t="str">
            <v>GFPBK</v>
          </cell>
          <cell r="B1013">
            <v>1</v>
          </cell>
          <cell r="C1013" t="str">
            <v>CIN</v>
          </cell>
          <cell r="D1013" t="str">
            <v>29418</v>
          </cell>
          <cell r="E1013" t="str">
            <v>ALMTF;1;GFPBK;1;Stock FP au 31/1</v>
          </cell>
          <cell r="F1013">
            <v>35430</v>
          </cell>
          <cell r="G1013">
            <v>35432</v>
          </cell>
          <cell r="H1013">
            <v>42737</v>
          </cell>
          <cell r="I1013" t="str">
            <v>EUR</v>
          </cell>
          <cell r="J1013">
            <v>48631236.5</v>
          </cell>
          <cell r="K1013">
            <v>6.5</v>
          </cell>
          <cell r="L1013" t="str">
            <v>P</v>
          </cell>
          <cell r="M1013">
            <v>36893</v>
          </cell>
          <cell r="N1013">
            <v>37258</v>
          </cell>
          <cell r="O1013">
            <v>48631236.5</v>
          </cell>
        </row>
        <row r="1014">
          <cell r="A1014" t="str">
            <v>GFPBK</v>
          </cell>
          <cell r="B1014">
            <v>1</v>
          </cell>
          <cell r="C1014" t="str">
            <v>CIN</v>
          </cell>
          <cell r="D1014" t="str">
            <v>29418</v>
          </cell>
          <cell r="E1014" t="str">
            <v>ALMTF;1;GFPBK;1;Stock FP au 31/1</v>
          </cell>
          <cell r="F1014">
            <v>35430</v>
          </cell>
          <cell r="G1014">
            <v>35432</v>
          </cell>
          <cell r="H1014">
            <v>42737</v>
          </cell>
          <cell r="I1014" t="str">
            <v>EUR</v>
          </cell>
          <cell r="J1014">
            <v>48631236.5</v>
          </cell>
          <cell r="K1014">
            <v>6.5</v>
          </cell>
          <cell r="L1014" t="str">
            <v>P</v>
          </cell>
          <cell r="M1014">
            <v>37258</v>
          </cell>
          <cell r="N1014">
            <v>37623</v>
          </cell>
          <cell r="O1014">
            <v>48631236.5</v>
          </cell>
        </row>
        <row r="1015">
          <cell r="A1015" t="str">
            <v>GFPBK</v>
          </cell>
          <cell r="B1015">
            <v>1</v>
          </cell>
          <cell r="C1015" t="str">
            <v>CIN</v>
          </cell>
          <cell r="D1015" t="str">
            <v>29418</v>
          </cell>
          <cell r="E1015" t="str">
            <v>ALMTF;1;GFPBK;1;Stock FP au 31/1</v>
          </cell>
          <cell r="F1015">
            <v>35430</v>
          </cell>
          <cell r="G1015">
            <v>35432</v>
          </cell>
          <cell r="H1015">
            <v>42737</v>
          </cell>
          <cell r="I1015" t="str">
            <v>EUR</v>
          </cell>
          <cell r="J1015">
            <v>48631236.5</v>
          </cell>
          <cell r="K1015">
            <v>6.5</v>
          </cell>
          <cell r="L1015" t="str">
            <v>P</v>
          </cell>
          <cell r="M1015">
            <v>37623</v>
          </cell>
          <cell r="N1015">
            <v>37988</v>
          </cell>
          <cell r="O1015">
            <v>48631236.5</v>
          </cell>
        </row>
        <row r="1016">
          <cell r="A1016" t="str">
            <v>GFPBK</v>
          </cell>
          <cell r="B1016">
            <v>1</v>
          </cell>
          <cell r="C1016" t="str">
            <v>CIN</v>
          </cell>
          <cell r="D1016" t="str">
            <v>29418</v>
          </cell>
          <cell r="E1016" t="str">
            <v>ALMTF;1;GFPBK;1;Stock FP au 31/1</v>
          </cell>
          <cell r="F1016">
            <v>35430</v>
          </cell>
          <cell r="G1016">
            <v>35432</v>
          </cell>
          <cell r="H1016">
            <v>42737</v>
          </cell>
          <cell r="I1016" t="str">
            <v>EUR</v>
          </cell>
          <cell r="J1016">
            <v>48631236.5</v>
          </cell>
          <cell r="K1016">
            <v>6.5</v>
          </cell>
          <cell r="L1016" t="str">
            <v>P</v>
          </cell>
          <cell r="M1016">
            <v>37988</v>
          </cell>
          <cell r="N1016">
            <v>38355</v>
          </cell>
          <cell r="O1016">
            <v>48631236.5</v>
          </cell>
        </row>
        <row r="1017">
          <cell r="A1017" t="str">
            <v>GFPBK</v>
          </cell>
          <cell r="B1017">
            <v>1</v>
          </cell>
          <cell r="C1017" t="str">
            <v>CIN</v>
          </cell>
          <cell r="D1017" t="str">
            <v>29418</v>
          </cell>
          <cell r="E1017" t="str">
            <v>ALMTF;1;GFPBK;1;Stock FP au 31/1</v>
          </cell>
          <cell r="F1017">
            <v>35430</v>
          </cell>
          <cell r="G1017">
            <v>35432</v>
          </cell>
          <cell r="H1017">
            <v>42737</v>
          </cell>
          <cell r="I1017" t="str">
            <v>EUR</v>
          </cell>
          <cell r="J1017">
            <v>48631236.5</v>
          </cell>
          <cell r="K1017">
            <v>6.5</v>
          </cell>
          <cell r="L1017" t="str">
            <v>P</v>
          </cell>
          <cell r="M1017">
            <v>38355</v>
          </cell>
          <cell r="N1017">
            <v>38719</v>
          </cell>
          <cell r="O1017">
            <v>48631236.5</v>
          </cell>
        </row>
        <row r="1018">
          <cell r="A1018" t="str">
            <v>GFPBK</v>
          </cell>
          <cell r="B1018">
            <v>1</v>
          </cell>
          <cell r="C1018" t="str">
            <v>CIN</v>
          </cell>
          <cell r="D1018" t="str">
            <v>29418</v>
          </cell>
          <cell r="E1018" t="str">
            <v>ALMTF;1;GFPBK;1;Stock FP au 31/1</v>
          </cell>
          <cell r="F1018">
            <v>35430</v>
          </cell>
          <cell r="G1018">
            <v>35432</v>
          </cell>
          <cell r="H1018">
            <v>42737</v>
          </cell>
          <cell r="I1018" t="str">
            <v>EUR</v>
          </cell>
          <cell r="J1018">
            <v>48631236.5</v>
          </cell>
          <cell r="K1018">
            <v>6.5</v>
          </cell>
          <cell r="L1018" t="str">
            <v>P</v>
          </cell>
          <cell r="M1018">
            <v>38719</v>
          </cell>
          <cell r="N1018">
            <v>39084</v>
          </cell>
          <cell r="O1018">
            <v>48631236.5</v>
          </cell>
        </row>
        <row r="1019">
          <cell r="A1019" t="str">
            <v>GFPBK</v>
          </cell>
          <cell r="B1019">
            <v>1</v>
          </cell>
          <cell r="C1019" t="str">
            <v>CIN</v>
          </cell>
          <cell r="D1019" t="str">
            <v>29418</v>
          </cell>
          <cell r="E1019" t="str">
            <v>ALMTF;1;GFPBK;1;Stock FP au 31/1</v>
          </cell>
          <cell r="F1019">
            <v>35430</v>
          </cell>
          <cell r="G1019">
            <v>35432</v>
          </cell>
          <cell r="H1019">
            <v>42737</v>
          </cell>
          <cell r="I1019" t="str">
            <v>EUR</v>
          </cell>
          <cell r="J1019">
            <v>48631236.5</v>
          </cell>
          <cell r="K1019">
            <v>6.5</v>
          </cell>
          <cell r="L1019" t="str">
            <v>P</v>
          </cell>
          <cell r="M1019">
            <v>39084</v>
          </cell>
          <cell r="N1019">
            <v>39449</v>
          </cell>
          <cell r="O1019">
            <v>48631236.5</v>
          </cell>
        </row>
        <row r="1020">
          <cell r="A1020" t="str">
            <v>GFPBK</v>
          </cell>
          <cell r="B1020">
            <v>1</v>
          </cell>
          <cell r="C1020" t="str">
            <v>CIN</v>
          </cell>
          <cell r="D1020" t="str">
            <v>29418</v>
          </cell>
          <cell r="E1020" t="str">
            <v>ALMTF;1;GFPBK;1;Stock FP au 31/1</v>
          </cell>
          <cell r="F1020">
            <v>35430</v>
          </cell>
          <cell r="G1020">
            <v>35432</v>
          </cell>
          <cell r="H1020">
            <v>42737</v>
          </cell>
          <cell r="I1020" t="str">
            <v>EUR</v>
          </cell>
          <cell r="J1020">
            <v>48631236.5</v>
          </cell>
          <cell r="K1020">
            <v>6.5</v>
          </cell>
          <cell r="L1020" t="str">
            <v>P</v>
          </cell>
          <cell r="M1020">
            <v>39449</v>
          </cell>
          <cell r="N1020">
            <v>39815</v>
          </cell>
          <cell r="O1020">
            <v>48631236.5</v>
          </cell>
        </row>
        <row r="1021">
          <cell r="A1021" t="str">
            <v>GFPBK</v>
          </cell>
          <cell r="B1021">
            <v>1</v>
          </cell>
          <cell r="C1021" t="str">
            <v>CIN</v>
          </cell>
          <cell r="D1021" t="str">
            <v>29418</v>
          </cell>
          <cell r="E1021" t="str">
            <v>ALMTF;1;GFPBK;1;Stock FP au 31/1</v>
          </cell>
          <cell r="F1021">
            <v>35430</v>
          </cell>
          <cell r="G1021">
            <v>35432</v>
          </cell>
          <cell r="H1021">
            <v>42737</v>
          </cell>
          <cell r="I1021" t="str">
            <v>EUR</v>
          </cell>
          <cell r="J1021">
            <v>48631236.5</v>
          </cell>
          <cell r="K1021">
            <v>6.5</v>
          </cell>
          <cell r="L1021" t="str">
            <v>P</v>
          </cell>
          <cell r="M1021">
            <v>39815</v>
          </cell>
          <cell r="N1021">
            <v>40182</v>
          </cell>
          <cell r="O1021">
            <v>48631236.5</v>
          </cell>
        </row>
        <row r="1022">
          <cell r="A1022" t="str">
            <v>GFPBK</v>
          </cell>
          <cell r="B1022">
            <v>1</v>
          </cell>
          <cell r="C1022" t="str">
            <v>CIN</v>
          </cell>
          <cell r="D1022" t="str">
            <v>29418</v>
          </cell>
          <cell r="E1022" t="str">
            <v>ALMTF;1;GFPBK;1;Stock FP au 31/1</v>
          </cell>
          <cell r="F1022">
            <v>35430</v>
          </cell>
          <cell r="G1022">
            <v>35432</v>
          </cell>
          <cell r="H1022">
            <v>42737</v>
          </cell>
          <cell r="I1022" t="str">
            <v>EUR</v>
          </cell>
          <cell r="J1022">
            <v>48631236.5</v>
          </cell>
          <cell r="K1022">
            <v>6.5</v>
          </cell>
          <cell r="L1022" t="str">
            <v>P</v>
          </cell>
          <cell r="M1022">
            <v>40182</v>
          </cell>
          <cell r="N1022">
            <v>40546</v>
          </cell>
          <cell r="O1022">
            <v>48631236.5</v>
          </cell>
        </row>
        <row r="1023">
          <cell r="A1023" t="str">
            <v>GFPBK</v>
          </cell>
          <cell r="B1023">
            <v>1</v>
          </cell>
          <cell r="C1023" t="str">
            <v>CIN</v>
          </cell>
          <cell r="D1023" t="str">
            <v>29418</v>
          </cell>
          <cell r="E1023" t="str">
            <v>ALMTF;1;GFPBK;1;Stock FP au 31/1</v>
          </cell>
          <cell r="F1023">
            <v>35430</v>
          </cell>
          <cell r="G1023">
            <v>35432</v>
          </cell>
          <cell r="H1023">
            <v>42737</v>
          </cell>
          <cell r="I1023" t="str">
            <v>EUR</v>
          </cell>
          <cell r="J1023">
            <v>48631236.5</v>
          </cell>
          <cell r="K1023">
            <v>6.5</v>
          </cell>
          <cell r="L1023" t="str">
            <v>P</v>
          </cell>
          <cell r="M1023">
            <v>40546</v>
          </cell>
          <cell r="N1023">
            <v>40910</v>
          </cell>
          <cell r="O1023">
            <v>48631236.5</v>
          </cell>
        </row>
        <row r="1024">
          <cell r="A1024" t="str">
            <v>GFPBK</v>
          </cell>
          <cell r="B1024">
            <v>1</v>
          </cell>
          <cell r="C1024" t="str">
            <v>CIN</v>
          </cell>
          <cell r="D1024" t="str">
            <v>29418</v>
          </cell>
          <cell r="E1024" t="str">
            <v>ALMTF;1;GFPBK;1;Stock FP au 31/1</v>
          </cell>
          <cell r="F1024">
            <v>35430</v>
          </cell>
          <cell r="G1024">
            <v>35432</v>
          </cell>
          <cell r="H1024">
            <v>42737</v>
          </cell>
          <cell r="I1024" t="str">
            <v>EUR</v>
          </cell>
          <cell r="J1024">
            <v>48631236.5</v>
          </cell>
          <cell r="K1024">
            <v>6.5</v>
          </cell>
          <cell r="L1024" t="str">
            <v>P</v>
          </cell>
          <cell r="M1024">
            <v>40910</v>
          </cell>
          <cell r="N1024">
            <v>41276</v>
          </cell>
          <cell r="O1024">
            <v>48631236.5</v>
          </cell>
        </row>
        <row r="1025">
          <cell r="A1025" t="str">
            <v>GFPBK</v>
          </cell>
          <cell r="B1025">
            <v>1</v>
          </cell>
          <cell r="C1025" t="str">
            <v>CIN</v>
          </cell>
          <cell r="D1025" t="str">
            <v>29418</v>
          </cell>
          <cell r="E1025" t="str">
            <v>ALMTF;1;GFPBK;1;Stock FP au 31/1</v>
          </cell>
          <cell r="F1025">
            <v>35430</v>
          </cell>
          <cell r="G1025">
            <v>35432</v>
          </cell>
          <cell r="H1025">
            <v>42737</v>
          </cell>
          <cell r="I1025" t="str">
            <v>EUR</v>
          </cell>
          <cell r="J1025">
            <v>48631236.5</v>
          </cell>
          <cell r="K1025">
            <v>6.5</v>
          </cell>
          <cell r="L1025" t="str">
            <v>P</v>
          </cell>
          <cell r="M1025">
            <v>41276</v>
          </cell>
          <cell r="N1025">
            <v>41641</v>
          </cell>
          <cell r="O1025">
            <v>48631236.5</v>
          </cell>
        </row>
        <row r="1026">
          <cell r="A1026" t="str">
            <v>GFPBK</v>
          </cell>
          <cell r="B1026">
            <v>1</v>
          </cell>
          <cell r="C1026" t="str">
            <v>CIN</v>
          </cell>
          <cell r="D1026" t="str">
            <v>29418</v>
          </cell>
          <cell r="E1026" t="str">
            <v>ALMTF;1;GFPBK;1;Stock FP au 31/1</v>
          </cell>
          <cell r="F1026">
            <v>35430</v>
          </cell>
          <cell r="G1026">
            <v>35432</v>
          </cell>
          <cell r="H1026">
            <v>42737</v>
          </cell>
          <cell r="I1026" t="str">
            <v>EUR</v>
          </cell>
          <cell r="J1026">
            <v>48631236.5</v>
          </cell>
          <cell r="K1026">
            <v>6.5</v>
          </cell>
          <cell r="L1026" t="str">
            <v>P</v>
          </cell>
          <cell r="M1026">
            <v>41641</v>
          </cell>
          <cell r="N1026">
            <v>42006</v>
          </cell>
          <cell r="O1026">
            <v>48631236.5</v>
          </cell>
        </row>
        <row r="1027">
          <cell r="A1027" t="str">
            <v>GFPBK</v>
          </cell>
          <cell r="B1027">
            <v>1</v>
          </cell>
          <cell r="C1027" t="str">
            <v>CIN</v>
          </cell>
          <cell r="D1027" t="str">
            <v>29418</v>
          </cell>
          <cell r="E1027" t="str">
            <v>ALMTF;1;GFPBK;1;Stock FP au 31/1</v>
          </cell>
          <cell r="F1027">
            <v>35430</v>
          </cell>
          <cell r="G1027">
            <v>35432</v>
          </cell>
          <cell r="H1027">
            <v>42737</v>
          </cell>
          <cell r="I1027" t="str">
            <v>EUR</v>
          </cell>
          <cell r="J1027">
            <v>48631236.5</v>
          </cell>
          <cell r="K1027">
            <v>6.5</v>
          </cell>
          <cell r="L1027" t="str">
            <v>P</v>
          </cell>
          <cell r="M1027">
            <v>42006</v>
          </cell>
          <cell r="N1027">
            <v>42373</v>
          </cell>
          <cell r="O1027">
            <v>48631236.5</v>
          </cell>
        </row>
        <row r="1028">
          <cell r="A1028" t="str">
            <v>GFPBK</v>
          </cell>
          <cell r="B1028">
            <v>1</v>
          </cell>
          <cell r="C1028" t="str">
            <v>CIN</v>
          </cell>
          <cell r="D1028" t="str">
            <v>29418</v>
          </cell>
          <cell r="E1028" t="str">
            <v>ALMTF;1;GFPBK;1;Stock FP au 31/1</v>
          </cell>
          <cell r="F1028">
            <v>35430</v>
          </cell>
          <cell r="G1028">
            <v>35432</v>
          </cell>
          <cell r="H1028">
            <v>42737</v>
          </cell>
          <cell r="I1028" t="str">
            <v>EUR</v>
          </cell>
          <cell r="J1028">
            <v>48631236.5</v>
          </cell>
          <cell r="K1028">
            <v>6.5</v>
          </cell>
          <cell r="L1028" t="str">
            <v>P</v>
          </cell>
          <cell r="M1028">
            <v>42373</v>
          </cell>
          <cell r="N1028">
            <v>42737</v>
          </cell>
          <cell r="O1028">
            <v>48631236.5</v>
          </cell>
        </row>
        <row r="1029">
          <cell r="A1029" t="str">
            <v>GFPBK</v>
          </cell>
          <cell r="B1029">
            <v>1</v>
          </cell>
          <cell r="C1029" t="str">
            <v>CIN</v>
          </cell>
          <cell r="D1029" t="str">
            <v>29592</v>
          </cell>
          <cell r="E1029" t="str">
            <v>ALMTF;1;GFPBK;1;Flux de FP au 01</v>
          </cell>
          <cell r="F1029">
            <v>36250</v>
          </cell>
          <cell r="G1029">
            <v>36251</v>
          </cell>
          <cell r="H1029">
            <v>43556</v>
          </cell>
          <cell r="I1029" t="str">
            <v>EUR</v>
          </cell>
          <cell r="J1029">
            <v>29880007.379999999</v>
          </cell>
          <cell r="K1029">
            <v>4.8964999999999996</v>
          </cell>
          <cell r="L1029" t="str">
            <v>P</v>
          </cell>
          <cell r="M1029">
            <v>36251</v>
          </cell>
          <cell r="N1029">
            <v>36619</v>
          </cell>
          <cell r="O1029">
            <v>29880007.379999999</v>
          </cell>
        </row>
        <row r="1030">
          <cell r="A1030" t="str">
            <v>GFPBK</v>
          </cell>
          <cell r="B1030">
            <v>1</v>
          </cell>
          <cell r="C1030" t="str">
            <v>CIN</v>
          </cell>
          <cell r="D1030" t="str">
            <v>29592</v>
          </cell>
          <cell r="E1030" t="str">
            <v>ALMTF;1;GFPBK;1;Flux de FP au 01</v>
          </cell>
          <cell r="F1030">
            <v>36250</v>
          </cell>
          <cell r="G1030">
            <v>36251</v>
          </cell>
          <cell r="H1030">
            <v>43556</v>
          </cell>
          <cell r="I1030" t="str">
            <v>EUR</v>
          </cell>
          <cell r="J1030">
            <v>29880007.379999999</v>
          </cell>
          <cell r="K1030">
            <v>4.8964999999999996</v>
          </cell>
          <cell r="L1030" t="str">
            <v>P</v>
          </cell>
          <cell r="M1030">
            <v>36619</v>
          </cell>
          <cell r="N1030">
            <v>36983</v>
          </cell>
          <cell r="O1030">
            <v>29880007.379999999</v>
          </cell>
        </row>
        <row r="1031">
          <cell r="A1031" t="str">
            <v>GFPBK</v>
          </cell>
          <cell r="B1031">
            <v>1</v>
          </cell>
          <cell r="C1031" t="str">
            <v>CIN</v>
          </cell>
          <cell r="D1031" t="str">
            <v>29592</v>
          </cell>
          <cell r="E1031" t="str">
            <v>ALMTF;1;GFPBK;1;Flux de FP au 01</v>
          </cell>
          <cell r="F1031">
            <v>36250</v>
          </cell>
          <cell r="G1031">
            <v>36251</v>
          </cell>
          <cell r="H1031">
            <v>43556</v>
          </cell>
          <cell r="I1031" t="str">
            <v>EUR</v>
          </cell>
          <cell r="J1031">
            <v>29880007.379999999</v>
          </cell>
          <cell r="K1031">
            <v>4.8964999999999996</v>
          </cell>
          <cell r="L1031" t="str">
            <v>P</v>
          </cell>
          <cell r="M1031">
            <v>36983</v>
          </cell>
          <cell r="N1031">
            <v>37347</v>
          </cell>
          <cell r="O1031">
            <v>29880007.379999999</v>
          </cell>
        </row>
        <row r="1032">
          <cell r="A1032" t="str">
            <v>GFPBK</v>
          </cell>
          <cell r="B1032">
            <v>1</v>
          </cell>
          <cell r="C1032" t="str">
            <v>CIN</v>
          </cell>
          <cell r="D1032" t="str">
            <v>29592</v>
          </cell>
          <cell r="E1032" t="str">
            <v>ALMTF;1;GFPBK;1;Flux de FP au 01</v>
          </cell>
          <cell r="F1032">
            <v>36250</v>
          </cell>
          <cell r="G1032">
            <v>36251</v>
          </cell>
          <cell r="H1032">
            <v>43556</v>
          </cell>
          <cell r="I1032" t="str">
            <v>EUR</v>
          </cell>
          <cell r="J1032">
            <v>29880007.379999999</v>
          </cell>
          <cell r="K1032">
            <v>4.8964999999999996</v>
          </cell>
          <cell r="L1032" t="str">
            <v>P</v>
          </cell>
          <cell r="M1032">
            <v>37347</v>
          </cell>
          <cell r="N1032">
            <v>37712</v>
          </cell>
          <cell r="O1032">
            <v>29880007.379999999</v>
          </cell>
        </row>
        <row r="1033">
          <cell r="A1033" t="str">
            <v>GFPBK</v>
          </cell>
          <cell r="B1033">
            <v>1</v>
          </cell>
          <cell r="C1033" t="str">
            <v>CIN</v>
          </cell>
          <cell r="D1033" t="str">
            <v>29592</v>
          </cell>
          <cell r="E1033" t="str">
            <v>ALMTF;1;GFPBK;1;Flux de FP au 01</v>
          </cell>
          <cell r="F1033">
            <v>36250</v>
          </cell>
          <cell r="G1033">
            <v>36251</v>
          </cell>
          <cell r="H1033">
            <v>43556</v>
          </cell>
          <cell r="I1033" t="str">
            <v>EUR</v>
          </cell>
          <cell r="J1033">
            <v>29880007.379999999</v>
          </cell>
          <cell r="K1033">
            <v>4.8964999999999996</v>
          </cell>
          <cell r="L1033" t="str">
            <v>P</v>
          </cell>
          <cell r="M1033">
            <v>37712</v>
          </cell>
          <cell r="N1033">
            <v>38078</v>
          </cell>
          <cell r="O1033">
            <v>29880007.379999999</v>
          </cell>
        </row>
        <row r="1034">
          <cell r="A1034" t="str">
            <v>GFPBK</v>
          </cell>
          <cell r="B1034">
            <v>1</v>
          </cell>
          <cell r="C1034" t="str">
            <v>CIN</v>
          </cell>
          <cell r="D1034" t="str">
            <v>29592</v>
          </cell>
          <cell r="E1034" t="str">
            <v>ALMTF;1;GFPBK;1;Flux de FP au 01</v>
          </cell>
          <cell r="F1034">
            <v>36250</v>
          </cell>
          <cell r="G1034">
            <v>36251</v>
          </cell>
          <cell r="H1034">
            <v>43556</v>
          </cell>
          <cell r="I1034" t="str">
            <v>EUR</v>
          </cell>
          <cell r="J1034">
            <v>29880007.379999999</v>
          </cell>
          <cell r="K1034">
            <v>4.8964999999999996</v>
          </cell>
          <cell r="L1034" t="str">
            <v>P</v>
          </cell>
          <cell r="M1034">
            <v>38078</v>
          </cell>
          <cell r="N1034">
            <v>38443</v>
          </cell>
          <cell r="O1034">
            <v>29880007.379999999</v>
          </cell>
        </row>
        <row r="1035">
          <cell r="A1035" t="str">
            <v>GFPBK</v>
          </cell>
          <cell r="B1035">
            <v>1</v>
          </cell>
          <cell r="C1035" t="str">
            <v>CIN</v>
          </cell>
          <cell r="D1035" t="str">
            <v>29592</v>
          </cell>
          <cell r="E1035" t="str">
            <v>ALMTF;1;GFPBK;1;Flux de FP au 01</v>
          </cell>
          <cell r="F1035">
            <v>36250</v>
          </cell>
          <cell r="G1035">
            <v>36251</v>
          </cell>
          <cell r="H1035">
            <v>43556</v>
          </cell>
          <cell r="I1035" t="str">
            <v>EUR</v>
          </cell>
          <cell r="J1035">
            <v>29880007.379999999</v>
          </cell>
          <cell r="K1035">
            <v>4.8964999999999996</v>
          </cell>
          <cell r="L1035" t="str">
            <v>P</v>
          </cell>
          <cell r="M1035">
            <v>38443</v>
          </cell>
          <cell r="N1035">
            <v>38810</v>
          </cell>
          <cell r="O1035">
            <v>29880007.379999999</v>
          </cell>
        </row>
        <row r="1036">
          <cell r="A1036" t="str">
            <v>GFPBK</v>
          </cell>
          <cell r="B1036">
            <v>1</v>
          </cell>
          <cell r="C1036" t="str">
            <v>CIN</v>
          </cell>
          <cell r="D1036" t="str">
            <v>29592</v>
          </cell>
          <cell r="E1036" t="str">
            <v>ALMTF;1;GFPBK;1;Flux de FP au 01</v>
          </cell>
          <cell r="F1036">
            <v>36250</v>
          </cell>
          <cell r="G1036">
            <v>36251</v>
          </cell>
          <cell r="H1036">
            <v>43556</v>
          </cell>
          <cell r="I1036" t="str">
            <v>EUR</v>
          </cell>
          <cell r="J1036">
            <v>29880007.379999999</v>
          </cell>
          <cell r="K1036">
            <v>4.8964999999999996</v>
          </cell>
          <cell r="L1036" t="str">
            <v>P</v>
          </cell>
          <cell r="M1036">
            <v>38810</v>
          </cell>
          <cell r="N1036">
            <v>39174</v>
          </cell>
          <cell r="O1036">
            <v>29880007.379999999</v>
          </cell>
        </row>
        <row r="1037">
          <cell r="A1037" t="str">
            <v>GFPBK</v>
          </cell>
          <cell r="B1037">
            <v>1</v>
          </cell>
          <cell r="C1037" t="str">
            <v>CIN</v>
          </cell>
          <cell r="D1037" t="str">
            <v>29592</v>
          </cell>
          <cell r="E1037" t="str">
            <v>ALMTF;1;GFPBK;1;Flux de FP au 01</v>
          </cell>
          <cell r="F1037">
            <v>36250</v>
          </cell>
          <cell r="G1037">
            <v>36251</v>
          </cell>
          <cell r="H1037">
            <v>43556</v>
          </cell>
          <cell r="I1037" t="str">
            <v>EUR</v>
          </cell>
          <cell r="J1037">
            <v>29880007.379999999</v>
          </cell>
          <cell r="K1037">
            <v>4.8964999999999996</v>
          </cell>
          <cell r="L1037" t="str">
            <v>P</v>
          </cell>
          <cell r="M1037">
            <v>39174</v>
          </cell>
          <cell r="N1037">
            <v>39539</v>
          </cell>
          <cell r="O1037">
            <v>29880007.379999999</v>
          </cell>
        </row>
        <row r="1038">
          <cell r="A1038" t="str">
            <v>GFPBK</v>
          </cell>
          <cell r="B1038">
            <v>1</v>
          </cell>
          <cell r="C1038" t="str">
            <v>CIN</v>
          </cell>
          <cell r="D1038" t="str">
            <v>29592</v>
          </cell>
          <cell r="E1038" t="str">
            <v>ALMTF;1;GFPBK;1;Flux de FP au 01</v>
          </cell>
          <cell r="F1038">
            <v>36250</v>
          </cell>
          <cell r="G1038">
            <v>36251</v>
          </cell>
          <cell r="H1038">
            <v>43556</v>
          </cell>
          <cell r="I1038" t="str">
            <v>EUR</v>
          </cell>
          <cell r="J1038">
            <v>29880007.379999999</v>
          </cell>
          <cell r="K1038">
            <v>4.8964999999999996</v>
          </cell>
          <cell r="L1038" t="str">
            <v>P</v>
          </cell>
          <cell r="M1038">
            <v>39539</v>
          </cell>
          <cell r="N1038">
            <v>39904</v>
          </cell>
          <cell r="O1038">
            <v>29880007.379999999</v>
          </cell>
        </row>
        <row r="1039">
          <cell r="A1039" t="str">
            <v>GFPBK</v>
          </cell>
          <cell r="B1039">
            <v>1</v>
          </cell>
          <cell r="C1039" t="str">
            <v>CIN</v>
          </cell>
          <cell r="D1039" t="str">
            <v>29592</v>
          </cell>
          <cell r="E1039" t="str">
            <v>ALMTF;1;GFPBK;1;Flux de FP au 01</v>
          </cell>
          <cell r="F1039">
            <v>36250</v>
          </cell>
          <cell r="G1039">
            <v>36251</v>
          </cell>
          <cell r="H1039">
            <v>43556</v>
          </cell>
          <cell r="I1039" t="str">
            <v>EUR</v>
          </cell>
          <cell r="J1039">
            <v>29880007.379999999</v>
          </cell>
          <cell r="K1039">
            <v>4.8964999999999996</v>
          </cell>
          <cell r="L1039" t="str">
            <v>P</v>
          </cell>
          <cell r="M1039">
            <v>39904</v>
          </cell>
          <cell r="N1039">
            <v>40269</v>
          </cell>
          <cell r="O1039">
            <v>29880007.379999999</v>
          </cell>
        </row>
        <row r="1040">
          <cell r="A1040" t="str">
            <v>GFPBK</v>
          </cell>
          <cell r="B1040">
            <v>1</v>
          </cell>
          <cell r="C1040" t="str">
            <v>CIN</v>
          </cell>
          <cell r="D1040" t="str">
            <v>29592</v>
          </cell>
          <cell r="E1040" t="str">
            <v>ALMTF;1;GFPBK;1;Flux de FP au 01</v>
          </cell>
          <cell r="F1040">
            <v>36250</v>
          </cell>
          <cell r="G1040">
            <v>36251</v>
          </cell>
          <cell r="H1040">
            <v>43556</v>
          </cell>
          <cell r="I1040" t="str">
            <v>EUR</v>
          </cell>
          <cell r="J1040">
            <v>29880007.379999999</v>
          </cell>
          <cell r="K1040">
            <v>4.8964999999999996</v>
          </cell>
          <cell r="L1040" t="str">
            <v>P</v>
          </cell>
          <cell r="M1040">
            <v>40269</v>
          </cell>
          <cell r="N1040">
            <v>40634</v>
          </cell>
          <cell r="O1040">
            <v>29880007.379999999</v>
          </cell>
        </row>
        <row r="1041">
          <cell r="A1041" t="str">
            <v>GFPBK</v>
          </cell>
          <cell r="B1041">
            <v>1</v>
          </cell>
          <cell r="C1041" t="str">
            <v>CIN</v>
          </cell>
          <cell r="D1041" t="str">
            <v>29592</v>
          </cell>
          <cell r="E1041" t="str">
            <v>ALMTF;1;GFPBK;1;Flux de FP au 01</v>
          </cell>
          <cell r="F1041">
            <v>36250</v>
          </cell>
          <cell r="G1041">
            <v>36251</v>
          </cell>
          <cell r="H1041">
            <v>43556</v>
          </cell>
          <cell r="I1041" t="str">
            <v>EUR</v>
          </cell>
          <cell r="J1041">
            <v>29880007.379999999</v>
          </cell>
          <cell r="K1041">
            <v>4.8964999999999996</v>
          </cell>
          <cell r="L1041" t="str">
            <v>P</v>
          </cell>
          <cell r="M1041">
            <v>40634</v>
          </cell>
          <cell r="N1041">
            <v>41001</v>
          </cell>
          <cell r="O1041">
            <v>29880007.379999999</v>
          </cell>
        </row>
        <row r="1042">
          <cell r="A1042" t="str">
            <v>GFPBK</v>
          </cell>
          <cell r="B1042">
            <v>1</v>
          </cell>
          <cell r="C1042" t="str">
            <v>CIN</v>
          </cell>
          <cell r="D1042" t="str">
            <v>29592</v>
          </cell>
          <cell r="E1042" t="str">
            <v>ALMTF;1;GFPBK;1;Flux de FP au 01</v>
          </cell>
          <cell r="F1042">
            <v>36250</v>
          </cell>
          <cell r="G1042">
            <v>36251</v>
          </cell>
          <cell r="H1042">
            <v>43556</v>
          </cell>
          <cell r="I1042" t="str">
            <v>EUR</v>
          </cell>
          <cell r="J1042">
            <v>29880007.379999999</v>
          </cell>
          <cell r="K1042">
            <v>4.8964999999999996</v>
          </cell>
          <cell r="L1042" t="str">
            <v>P</v>
          </cell>
          <cell r="M1042">
            <v>41001</v>
          </cell>
          <cell r="N1042">
            <v>41365</v>
          </cell>
          <cell r="O1042">
            <v>29880007.379999999</v>
          </cell>
        </row>
        <row r="1043">
          <cell r="A1043" t="str">
            <v>GFPBK</v>
          </cell>
          <cell r="B1043">
            <v>1</v>
          </cell>
          <cell r="C1043" t="str">
            <v>CIN</v>
          </cell>
          <cell r="D1043" t="str">
            <v>29592</v>
          </cell>
          <cell r="E1043" t="str">
            <v>ALMTF;1;GFPBK;1;Flux de FP au 01</v>
          </cell>
          <cell r="F1043">
            <v>36250</v>
          </cell>
          <cell r="G1043">
            <v>36251</v>
          </cell>
          <cell r="H1043">
            <v>43556</v>
          </cell>
          <cell r="I1043" t="str">
            <v>EUR</v>
          </cell>
          <cell r="J1043">
            <v>29880007.379999999</v>
          </cell>
          <cell r="K1043">
            <v>4.8964999999999996</v>
          </cell>
          <cell r="L1043" t="str">
            <v>P</v>
          </cell>
          <cell r="M1043">
            <v>41365</v>
          </cell>
          <cell r="N1043">
            <v>41730</v>
          </cell>
          <cell r="O1043">
            <v>29880007.379999999</v>
          </cell>
        </row>
        <row r="1044">
          <cell r="A1044" t="str">
            <v>GFPBK</v>
          </cell>
          <cell r="B1044">
            <v>1</v>
          </cell>
          <cell r="C1044" t="str">
            <v>CIN</v>
          </cell>
          <cell r="D1044" t="str">
            <v>29592</v>
          </cell>
          <cell r="E1044" t="str">
            <v>ALMTF;1;GFPBK;1;Flux de FP au 01</v>
          </cell>
          <cell r="F1044">
            <v>36250</v>
          </cell>
          <cell r="G1044">
            <v>36251</v>
          </cell>
          <cell r="H1044">
            <v>43556</v>
          </cell>
          <cell r="I1044" t="str">
            <v>EUR</v>
          </cell>
          <cell r="J1044">
            <v>29880007.379999999</v>
          </cell>
          <cell r="K1044">
            <v>4.8964999999999996</v>
          </cell>
          <cell r="L1044" t="str">
            <v>P</v>
          </cell>
          <cell r="M1044">
            <v>41730</v>
          </cell>
          <cell r="N1044">
            <v>42095</v>
          </cell>
          <cell r="O1044">
            <v>29880007.379999999</v>
          </cell>
        </row>
        <row r="1045">
          <cell r="A1045" t="str">
            <v>GFPBK</v>
          </cell>
          <cell r="B1045">
            <v>1</v>
          </cell>
          <cell r="C1045" t="str">
            <v>CIN</v>
          </cell>
          <cell r="D1045" t="str">
            <v>29592</v>
          </cell>
          <cell r="E1045" t="str">
            <v>ALMTF;1;GFPBK;1;Flux de FP au 01</v>
          </cell>
          <cell r="F1045">
            <v>36250</v>
          </cell>
          <cell r="G1045">
            <v>36251</v>
          </cell>
          <cell r="H1045">
            <v>43556</v>
          </cell>
          <cell r="I1045" t="str">
            <v>EUR</v>
          </cell>
          <cell r="J1045">
            <v>29880007.379999999</v>
          </cell>
          <cell r="K1045">
            <v>4.8964999999999996</v>
          </cell>
          <cell r="L1045" t="str">
            <v>P</v>
          </cell>
          <cell r="M1045">
            <v>42095</v>
          </cell>
          <cell r="N1045">
            <v>42461</v>
          </cell>
          <cell r="O1045">
            <v>29880007.379999999</v>
          </cell>
        </row>
        <row r="1046">
          <cell r="A1046" t="str">
            <v>GFPBK</v>
          </cell>
          <cell r="B1046">
            <v>1</v>
          </cell>
          <cell r="C1046" t="str">
            <v>CIN</v>
          </cell>
          <cell r="D1046" t="str">
            <v>29592</v>
          </cell>
          <cell r="E1046" t="str">
            <v>ALMTF;1;GFPBK;1;Flux de FP au 01</v>
          </cell>
          <cell r="F1046">
            <v>36250</v>
          </cell>
          <cell r="G1046">
            <v>36251</v>
          </cell>
          <cell r="H1046">
            <v>43556</v>
          </cell>
          <cell r="I1046" t="str">
            <v>EUR</v>
          </cell>
          <cell r="J1046">
            <v>29880007.379999999</v>
          </cell>
          <cell r="K1046">
            <v>4.8964999999999996</v>
          </cell>
          <cell r="L1046" t="str">
            <v>P</v>
          </cell>
          <cell r="M1046">
            <v>42461</v>
          </cell>
          <cell r="N1046">
            <v>42828</v>
          </cell>
          <cell r="O1046">
            <v>29880007.379999999</v>
          </cell>
        </row>
        <row r="1047">
          <cell r="A1047" t="str">
            <v>GFPBK</v>
          </cell>
          <cell r="B1047">
            <v>1</v>
          </cell>
          <cell r="C1047" t="str">
            <v>CIN</v>
          </cell>
          <cell r="D1047" t="str">
            <v>29592</v>
          </cell>
          <cell r="E1047" t="str">
            <v>ALMTF;1;GFPBK;1;Flux de FP au 01</v>
          </cell>
          <cell r="F1047">
            <v>36250</v>
          </cell>
          <cell r="G1047">
            <v>36251</v>
          </cell>
          <cell r="H1047">
            <v>43556</v>
          </cell>
          <cell r="I1047" t="str">
            <v>EUR</v>
          </cell>
          <cell r="J1047">
            <v>29880007.379999999</v>
          </cell>
          <cell r="K1047">
            <v>4.8964999999999996</v>
          </cell>
          <cell r="L1047" t="str">
            <v>P</v>
          </cell>
          <cell r="M1047">
            <v>42828</v>
          </cell>
          <cell r="N1047">
            <v>43192</v>
          </cell>
          <cell r="O1047">
            <v>29880007.379999999</v>
          </cell>
        </row>
        <row r="1048">
          <cell r="A1048" t="str">
            <v>GFPBK</v>
          </cell>
          <cell r="B1048">
            <v>1</v>
          </cell>
          <cell r="C1048" t="str">
            <v>CIN</v>
          </cell>
          <cell r="D1048" t="str">
            <v>29592</v>
          </cell>
          <cell r="E1048" t="str">
            <v>ALMTF;1;GFPBK;1;Flux de FP au 01</v>
          </cell>
          <cell r="F1048">
            <v>36250</v>
          </cell>
          <cell r="G1048">
            <v>36251</v>
          </cell>
          <cell r="H1048">
            <v>43556</v>
          </cell>
          <cell r="I1048" t="str">
            <v>EUR</v>
          </cell>
          <cell r="J1048">
            <v>29880007.379999999</v>
          </cell>
          <cell r="K1048">
            <v>4.8964999999999996</v>
          </cell>
          <cell r="L1048" t="str">
            <v>P</v>
          </cell>
          <cell r="M1048">
            <v>43192</v>
          </cell>
          <cell r="N1048">
            <v>43556</v>
          </cell>
          <cell r="O1048">
            <v>29880007.379999999</v>
          </cell>
        </row>
        <row r="1049">
          <cell r="A1049" t="str">
            <v>GFPBK</v>
          </cell>
          <cell r="B1049">
            <v>1</v>
          </cell>
          <cell r="C1049" t="str">
            <v>CIN</v>
          </cell>
          <cell r="D1049" t="str">
            <v>29595</v>
          </cell>
          <cell r="E1049" t="str">
            <v>GFPBK;1;ALMTF;1;Flux de FP au 01</v>
          </cell>
          <cell r="F1049">
            <v>36160</v>
          </cell>
          <cell r="G1049">
            <v>36164</v>
          </cell>
          <cell r="H1049">
            <v>39815</v>
          </cell>
          <cell r="I1049" t="str">
            <v>EUR</v>
          </cell>
          <cell r="J1049">
            <v>157700992.59999999</v>
          </cell>
          <cell r="K1049">
            <v>4.2275</v>
          </cell>
          <cell r="L1049" t="str">
            <v>E</v>
          </cell>
          <cell r="M1049">
            <v>36164</v>
          </cell>
          <cell r="N1049">
            <v>36528</v>
          </cell>
          <cell r="O1049">
            <v>157700992.59999999</v>
          </cell>
        </row>
        <row r="1050">
          <cell r="A1050" t="str">
            <v>GFPBK</v>
          </cell>
          <cell r="B1050">
            <v>1</v>
          </cell>
          <cell r="C1050" t="str">
            <v>CIN</v>
          </cell>
          <cell r="D1050" t="str">
            <v>29595</v>
          </cell>
          <cell r="E1050" t="str">
            <v>GFPBK;1;ALMTF;1;Flux de FP au 01</v>
          </cell>
          <cell r="F1050">
            <v>36160</v>
          </cell>
          <cell r="G1050">
            <v>36164</v>
          </cell>
          <cell r="H1050">
            <v>39815</v>
          </cell>
          <cell r="I1050" t="str">
            <v>EUR</v>
          </cell>
          <cell r="J1050">
            <v>157700992.59999999</v>
          </cell>
          <cell r="K1050">
            <v>4.2275</v>
          </cell>
          <cell r="L1050" t="str">
            <v>E</v>
          </cell>
          <cell r="M1050">
            <v>36528</v>
          </cell>
          <cell r="N1050">
            <v>36893</v>
          </cell>
          <cell r="O1050">
            <v>157700992.59999999</v>
          </cell>
        </row>
        <row r="1051">
          <cell r="A1051" t="str">
            <v>GFPBK</v>
          </cell>
          <cell r="B1051">
            <v>1</v>
          </cell>
          <cell r="C1051" t="str">
            <v>CIN</v>
          </cell>
          <cell r="D1051" t="str">
            <v>29595</v>
          </cell>
          <cell r="E1051" t="str">
            <v>GFPBK;1;ALMTF;1;Flux de FP au 01</v>
          </cell>
          <cell r="F1051">
            <v>36160</v>
          </cell>
          <cell r="G1051">
            <v>36164</v>
          </cell>
          <cell r="H1051">
            <v>39815</v>
          </cell>
          <cell r="I1051" t="str">
            <v>EUR</v>
          </cell>
          <cell r="J1051">
            <v>157700992.59999999</v>
          </cell>
          <cell r="K1051">
            <v>4.2275</v>
          </cell>
          <cell r="L1051" t="str">
            <v>E</v>
          </cell>
          <cell r="M1051">
            <v>36893</v>
          </cell>
          <cell r="N1051">
            <v>37258</v>
          </cell>
          <cell r="O1051">
            <v>157700992.59999999</v>
          </cell>
        </row>
        <row r="1052">
          <cell r="A1052" t="str">
            <v>GFPBK</v>
          </cell>
          <cell r="B1052">
            <v>1</v>
          </cell>
          <cell r="C1052" t="str">
            <v>CIN</v>
          </cell>
          <cell r="D1052" t="str">
            <v>29595</v>
          </cell>
          <cell r="E1052" t="str">
            <v>GFPBK;1;ALMTF;1;Flux de FP au 01</v>
          </cell>
          <cell r="F1052">
            <v>36160</v>
          </cell>
          <cell r="G1052">
            <v>36164</v>
          </cell>
          <cell r="H1052">
            <v>39815</v>
          </cell>
          <cell r="I1052" t="str">
            <v>EUR</v>
          </cell>
          <cell r="J1052">
            <v>157700992.59999999</v>
          </cell>
          <cell r="K1052">
            <v>4.2275</v>
          </cell>
          <cell r="L1052" t="str">
            <v>E</v>
          </cell>
          <cell r="M1052">
            <v>37258</v>
          </cell>
          <cell r="N1052">
            <v>37623</v>
          </cell>
          <cell r="O1052">
            <v>157700992.59999999</v>
          </cell>
        </row>
        <row r="1053">
          <cell r="A1053" t="str">
            <v>GFPBK</v>
          </cell>
          <cell r="B1053">
            <v>1</v>
          </cell>
          <cell r="C1053" t="str">
            <v>CIN</v>
          </cell>
          <cell r="D1053" t="str">
            <v>29595</v>
          </cell>
          <cell r="E1053" t="str">
            <v>GFPBK;1;ALMTF;1;Flux de FP au 01</v>
          </cell>
          <cell r="F1053">
            <v>36160</v>
          </cell>
          <cell r="G1053">
            <v>36164</v>
          </cell>
          <cell r="H1053">
            <v>39815</v>
          </cell>
          <cell r="I1053" t="str">
            <v>EUR</v>
          </cell>
          <cell r="J1053">
            <v>157700992.59999999</v>
          </cell>
          <cell r="K1053">
            <v>4.2275</v>
          </cell>
          <cell r="L1053" t="str">
            <v>E</v>
          </cell>
          <cell r="M1053">
            <v>37623</v>
          </cell>
          <cell r="N1053">
            <v>37988</v>
          </cell>
          <cell r="O1053">
            <v>157700992.59999999</v>
          </cell>
        </row>
        <row r="1054">
          <cell r="A1054" t="str">
            <v>GFPBK</v>
          </cell>
          <cell r="B1054">
            <v>1</v>
          </cell>
          <cell r="C1054" t="str">
            <v>CIN</v>
          </cell>
          <cell r="D1054" t="str">
            <v>29595</v>
          </cell>
          <cell r="E1054" t="str">
            <v>GFPBK;1;ALMTF;1;Flux de FP au 01</v>
          </cell>
          <cell r="F1054">
            <v>36160</v>
          </cell>
          <cell r="G1054">
            <v>36164</v>
          </cell>
          <cell r="H1054">
            <v>39815</v>
          </cell>
          <cell r="I1054" t="str">
            <v>EUR</v>
          </cell>
          <cell r="J1054">
            <v>157700992.59999999</v>
          </cell>
          <cell r="K1054">
            <v>4.2275</v>
          </cell>
          <cell r="L1054" t="str">
            <v>E</v>
          </cell>
          <cell r="M1054">
            <v>37988</v>
          </cell>
          <cell r="N1054">
            <v>38355</v>
          </cell>
          <cell r="O1054">
            <v>157700992.59999999</v>
          </cell>
        </row>
        <row r="1055">
          <cell r="A1055" t="str">
            <v>GFPBK</v>
          </cell>
          <cell r="B1055">
            <v>1</v>
          </cell>
          <cell r="C1055" t="str">
            <v>CIN</v>
          </cell>
          <cell r="D1055" t="str">
            <v>29595</v>
          </cell>
          <cell r="E1055" t="str">
            <v>GFPBK;1;ALMTF;1;Flux de FP au 01</v>
          </cell>
          <cell r="F1055">
            <v>36160</v>
          </cell>
          <cell r="G1055">
            <v>36164</v>
          </cell>
          <cell r="H1055">
            <v>39815</v>
          </cell>
          <cell r="I1055" t="str">
            <v>EUR</v>
          </cell>
          <cell r="J1055">
            <v>157700992.59999999</v>
          </cell>
          <cell r="K1055">
            <v>4.2275</v>
          </cell>
          <cell r="L1055" t="str">
            <v>E</v>
          </cell>
          <cell r="M1055">
            <v>38355</v>
          </cell>
          <cell r="N1055">
            <v>38719</v>
          </cell>
          <cell r="O1055">
            <v>157700992.59999999</v>
          </cell>
        </row>
        <row r="1056">
          <cell r="A1056" t="str">
            <v>GFPBK</v>
          </cell>
          <cell r="B1056">
            <v>1</v>
          </cell>
          <cell r="C1056" t="str">
            <v>CIN</v>
          </cell>
          <cell r="D1056" t="str">
            <v>29595</v>
          </cell>
          <cell r="E1056" t="str">
            <v>GFPBK;1;ALMTF;1;Flux de FP au 01</v>
          </cell>
          <cell r="F1056">
            <v>36160</v>
          </cell>
          <cell r="G1056">
            <v>36164</v>
          </cell>
          <cell r="H1056">
            <v>39815</v>
          </cell>
          <cell r="I1056" t="str">
            <v>EUR</v>
          </cell>
          <cell r="J1056">
            <v>157700992.59999999</v>
          </cell>
          <cell r="K1056">
            <v>4.2275</v>
          </cell>
          <cell r="L1056" t="str">
            <v>E</v>
          </cell>
          <cell r="M1056">
            <v>38719</v>
          </cell>
          <cell r="N1056">
            <v>39084</v>
          </cell>
          <cell r="O1056">
            <v>157700992.59999999</v>
          </cell>
        </row>
        <row r="1057">
          <cell r="A1057" t="str">
            <v>GFPBK</v>
          </cell>
          <cell r="B1057">
            <v>1</v>
          </cell>
          <cell r="C1057" t="str">
            <v>CIN</v>
          </cell>
          <cell r="D1057" t="str">
            <v>29595</v>
          </cell>
          <cell r="E1057" t="str">
            <v>GFPBK;1;ALMTF;1;Flux de FP au 01</v>
          </cell>
          <cell r="F1057">
            <v>36160</v>
          </cell>
          <cell r="G1057">
            <v>36164</v>
          </cell>
          <cell r="H1057">
            <v>39815</v>
          </cell>
          <cell r="I1057" t="str">
            <v>EUR</v>
          </cell>
          <cell r="J1057">
            <v>157700992.59999999</v>
          </cell>
          <cell r="K1057">
            <v>4.2275</v>
          </cell>
          <cell r="L1057" t="str">
            <v>E</v>
          </cell>
          <cell r="M1057">
            <v>39084</v>
          </cell>
          <cell r="N1057">
            <v>39449</v>
          </cell>
          <cell r="O1057">
            <v>157700992.59999999</v>
          </cell>
        </row>
        <row r="1058">
          <cell r="A1058" t="str">
            <v>GFPBK</v>
          </cell>
          <cell r="B1058">
            <v>1</v>
          </cell>
          <cell r="C1058" t="str">
            <v>CIN</v>
          </cell>
          <cell r="D1058" t="str">
            <v>29595</v>
          </cell>
          <cell r="E1058" t="str">
            <v>GFPBK;1;ALMTF;1;Flux de FP au 01</v>
          </cell>
          <cell r="F1058">
            <v>36160</v>
          </cell>
          <cell r="G1058">
            <v>36164</v>
          </cell>
          <cell r="H1058">
            <v>39815</v>
          </cell>
          <cell r="I1058" t="str">
            <v>EUR</v>
          </cell>
          <cell r="J1058">
            <v>157700992.59999999</v>
          </cell>
          <cell r="K1058">
            <v>4.2275</v>
          </cell>
          <cell r="L1058" t="str">
            <v>E</v>
          </cell>
          <cell r="M1058">
            <v>39449</v>
          </cell>
          <cell r="N1058">
            <v>39815</v>
          </cell>
          <cell r="O1058">
            <v>157700992.59999999</v>
          </cell>
        </row>
        <row r="1059">
          <cell r="A1059" t="str">
            <v>GFPBK</v>
          </cell>
          <cell r="B1059">
            <v>1</v>
          </cell>
          <cell r="C1059" t="str">
            <v>CIN</v>
          </cell>
          <cell r="D1059" t="str">
            <v>29597</v>
          </cell>
          <cell r="E1059" t="str">
            <v>GFPBK;1;EFPDXA;1;Flux de FP au 0</v>
          </cell>
          <cell r="F1059">
            <v>36250</v>
          </cell>
          <cell r="G1059">
            <v>36251</v>
          </cell>
          <cell r="H1059">
            <v>39904</v>
          </cell>
          <cell r="I1059" t="str">
            <v>EUR</v>
          </cell>
          <cell r="J1059">
            <v>78511243.879999995</v>
          </cell>
          <cell r="K1059">
            <v>4.3254999999999999</v>
          </cell>
          <cell r="L1059" t="str">
            <v>E</v>
          </cell>
          <cell r="M1059">
            <v>36251</v>
          </cell>
          <cell r="N1059">
            <v>36619</v>
          </cell>
          <cell r="O1059">
            <v>78511243.879999995</v>
          </cell>
        </row>
        <row r="1060">
          <cell r="A1060" t="str">
            <v>GFPBK</v>
          </cell>
          <cell r="B1060">
            <v>1</v>
          </cell>
          <cell r="C1060" t="str">
            <v>CIN</v>
          </cell>
          <cell r="D1060" t="str">
            <v>29597</v>
          </cell>
          <cell r="E1060" t="str">
            <v>GFPBK;1;EFPDXA;1;Flux de FP au 0</v>
          </cell>
          <cell r="F1060">
            <v>36250</v>
          </cell>
          <cell r="G1060">
            <v>36251</v>
          </cell>
          <cell r="H1060">
            <v>39904</v>
          </cell>
          <cell r="I1060" t="str">
            <v>EUR</v>
          </cell>
          <cell r="J1060">
            <v>78511243.879999995</v>
          </cell>
          <cell r="K1060">
            <v>4.3254999999999999</v>
          </cell>
          <cell r="L1060" t="str">
            <v>E</v>
          </cell>
          <cell r="M1060">
            <v>36619</v>
          </cell>
          <cell r="N1060">
            <v>36983</v>
          </cell>
          <cell r="O1060">
            <v>78511243.879999995</v>
          </cell>
        </row>
        <row r="1061">
          <cell r="A1061" t="str">
            <v>GFPBK</v>
          </cell>
          <cell r="B1061">
            <v>1</v>
          </cell>
          <cell r="C1061" t="str">
            <v>CIN</v>
          </cell>
          <cell r="D1061" t="str">
            <v>29597</v>
          </cell>
          <cell r="E1061" t="str">
            <v>GFPBK;1;EFPDXA;1;Flux de FP au 0</v>
          </cell>
          <cell r="F1061">
            <v>36250</v>
          </cell>
          <cell r="G1061">
            <v>36251</v>
          </cell>
          <cell r="H1061">
            <v>39904</v>
          </cell>
          <cell r="I1061" t="str">
            <v>EUR</v>
          </cell>
          <cell r="J1061">
            <v>78511243.879999995</v>
          </cell>
          <cell r="K1061">
            <v>4.3254999999999999</v>
          </cell>
          <cell r="L1061" t="str">
            <v>E</v>
          </cell>
          <cell r="M1061">
            <v>36983</v>
          </cell>
          <cell r="N1061">
            <v>37347</v>
          </cell>
          <cell r="O1061">
            <v>78511243.879999995</v>
          </cell>
        </row>
        <row r="1062">
          <cell r="A1062" t="str">
            <v>GFPBK</v>
          </cell>
          <cell r="B1062">
            <v>1</v>
          </cell>
          <cell r="C1062" t="str">
            <v>CIN</v>
          </cell>
          <cell r="D1062" t="str">
            <v>29597</v>
          </cell>
          <cell r="E1062" t="str">
            <v>GFPBK;1;EFPDXA;1;Flux de FP au 0</v>
          </cell>
          <cell r="F1062">
            <v>36250</v>
          </cell>
          <cell r="G1062">
            <v>36251</v>
          </cell>
          <cell r="H1062">
            <v>39904</v>
          </cell>
          <cell r="I1062" t="str">
            <v>EUR</v>
          </cell>
          <cell r="J1062">
            <v>78511243.879999995</v>
          </cell>
          <cell r="K1062">
            <v>4.3254999999999999</v>
          </cell>
          <cell r="L1062" t="str">
            <v>E</v>
          </cell>
          <cell r="M1062">
            <v>37347</v>
          </cell>
          <cell r="N1062">
            <v>37712</v>
          </cell>
          <cell r="O1062">
            <v>78511243.879999995</v>
          </cell>
        </row>
        <row r="1063">
          <cell r="A1063" t="str">
            <v>GFPBK</v>
          </cell>
          <cell r="B1063">
            <v>1</v>
          </cell>
          <cell r="C1063" t="str">
            <v>CIN</v>
          </cell>
          <cell r="D1063" t="str">
            <v>29597</v>
          </cell>
          <cell r="E1063" t="str">
            <v>GFPBK;1;EFPDXA;1;Flux de FP au 0</v>
          </cell>
          <cell r="F1063">
            <v>36250</v>
          </cell>
          <cell r="G1063">
            <v>36251</v>
          </cell>
          <cell r="H1063">
            <v>39904</v>
          </cell>
          <cell r="I1063" t="str">
            <v>EUR</v>
          </cell>
          <cell r="J1063">
            <v>78511243.879999995</v>
          </cell>
          <cell r="K1063">
            <v>4.3254999999999999</v>
          </cell>
          <cell r="L1063" t="str">
            <v>E</v>
          </cell>
          <cell r="M1063">
            <v>37712</v>
          </cell>
          <cell r="N1063">
            <v>38078</v>
          </cell>
          <cell r="O1063">
            <v>78511243.879999995</v>
          </cell>
        </row>
        <row r="1064">
          <cell r="A1064" t="str">
            <v>GFPBK</v>
          </cell>
          <cell r="B1064">
            <v>1</v>
          </cell>
          <cell r="C1064" t="str">
            <v>CIN</v>
          </cell>
          <cell r="D1064" t="str">
            <v>29597</v>
          </cell>
          <cell r="E1064" t="str">
            <v>GFPBK;1;EFPDXA;1;Flux de FP au 0</v>
          </cell>
          <cell r="F1064">
            <v>36250</v>
          </cell>
          <cell r="G1064">
            <v>36251</v>
          </cell>
          <cell r="H1064">
            <v>39904</v>
          </cell>
          <cell r="I1064" t="str">
            <v>EUR</v>
          </cell>
          <cell r="J1064">
            <v>78511243.879999995</v>
          </cell>
          <cell r="K1064">
            <v>4.3254999999999999</v>
          </cell>
          <cell r="L1064" t="str">
            <v>E</v>
          </cell>
          <cell r="M1064">
            <v>38078</v>
          </cell>
          <cell r="N1064">
            <v>38443</v>
          </cell>
          <cell r="O1064">
            <v>78511243.879999995</v>
          </cell>
        </row>
        <row r="1065">
          <cell r="A1065" t="str">
            <v>GFPBK</v>
          </cell>
          <cell r="B1065">
            <v>1</v>
          </cell>
          <cell r="C1065" t="str">
            <v>CIN</v>
          </cell>
          <cell r="D1065" t="str">
            <v>29597</v>
          </cell>
          <cell r="E1065" t="str">
            <v>GFPBK;1;EFPDXA;1;Flux de FP au 0</v>
          </cell>
          <cell r="F1065">
            <v>36250</v>
          </cell>
          <cell r="G1065">
            <v>36251</v>
          </cell>
          <cell r="H1065">
            <v>39904</v>
          </cell>
          <cell r="I1065" t="str">
            <v>EUR</v>
          </cell>
          <cell r="J1065">
            <v>78511243.879999995</v>
          </cell>
          <cell r="K1065">
            <v>4.3254999999999999</v>
          </cell>
          <cell r="L1065" t="str">
            <v>E</v>
          </cell>
          <cell r="M1065">
            <v>38443</v>
          </cell>
          <cell r="N1065">
            <v>38810</v>
          </cell>
          <cell r="O1065">
            <v>78511243.879999995</v>
          </cell>
        </row>
        <row r="1066">
          <cell r="A1066" t="str">
            <v>GFPBK</v>
          </cell>
          <cell r="B1066">
            <v>1</v>
          </cell>
          <cell r="C1066" t="str">
            <v>CIN</v>
          </cell>
          <cell r="D1066" t="str">
            <v>29597</v>
          </cell>
          <cell r="E1066" t="str">
            <v>GFPBK;1;EFPDXA;1;Flux de FP au 0</v>
          </cell>
          <cell r="F1066">
            <v>36250</v>
          </cell>
          <cell r="G1066">
            <v>36251</v>
          </cell>
          <cell r="H1066">
            <v>39904</v>
          </cell>
          <cell r="I1066" t="str">
            <v>EUR</v>
          </cell>
          <cell r="J1066">
            <v>78511243.879999995</v>
          </cell>
          <cell r="K1066">
            <v>4.3254999999999999</v>
          </cell>
          <cell r="L1066" t="str">
            <v>E</v>
          </cell>
          <cell r="M1066">
            <v>38810</v>
          </cell>
          <cell r="N1066">
            <v>39174</v>
          </cell>
          <cell r="O1066">
            <v>78511243.879999995</v>
          </cell>
        </row>
        <row r="1067">
          <cell r="A1067" t="str">
            <v>GFPBK</v>
          </cell>
          <cell r="B1067">
            <v>1</v>
          </cell>
          <cell r="C1067" t="str">
            <v>CIN</v>
          </cell>
          <cell r="D1067" t="str">
            <v>29597</v>
          </cell>
          <cell r="E1067" t="str">
            <v>GFPBK;1;EFPDXA;1;Flux de FP au 0</v>
          </cell>
          <cell r="F1067">
            <v>36250</v>
          </cell>
          <cell r="G1067">
            <v>36251</v>
          </cell>
          <cell r="H1067">
            <v>39904</v>
          </cell>
          <cell r="I1067" t="str">
            <v>EUR</v>
          </cell>
          <cell r="J1067">
            <v>78511243.879999995</v>
          </cell>
          <cell r="K1067">
            <v>4.3254999999999999</v>
          </cell>
          <cell r="L1067" t="str">
            <v>E</v>
          </cell>
          <cell r="M1067">
            <v>39174</v>
          </cell>
          <cell r="N1067">
            <v>39539</v>
          </cell>
          <cell r="O1067">
            <v>78511243.879999995</v>
          </cell>
        </row>
        <row r="1068">
          <cell r="A1068" t="str">
            <v>GFPBK</v>
          </cell>
          <cell r="B1068">
            <v>1</v>
          </cell>
          <cell r="C1068" t="str">
            <v>CIN</v>
          </cell>
          <cell r="D1068" t="str">
            <v>29597</v>
          </cell>
          <cell r="E1068" t="str">
            <v>GFPBK;1;EFPDXA;1;Flux de FP au 0</v>
          </cell>
          <cell r="F1068">
            <v>36250</v>
          </cell>
          <cell r="G1068">
            <v>36251</v>
          </cell>
          <cell r="H1068">
            <v>39904</v>
          </cell>
          <cell r="I1068" t="str">
            <v>EUR</v>
          </cell>
          <cell r="J1068">
            <v>78511243.879999995</v>
          </cell>
          <cell r="K1068">
            <v>4.3254999999999999</v>
          </cell>
          <cell r="L1068" t="str">
            <v>E</v>
          </cell>
          <cell r="M1068">
            <v>39539</v>
          </cell>
          <cell r="N1068">
            <v>39904</v>
          </cell>
          <cell r="O1068">
            <v>78511243.879999995</v>
          </cell>
        </row>
        <row r="1069">
          <cell r="A1069" t="str">
            <v>GFPBK</v>
          </cell>
          <cell r="B1069">
            <v>1</v>
          </cell>
          <cell r="C1069" t="str">
            <v>CIN</v>
          </cell>
          <cell r="D1069" t="str">
            <v>29598</v>
          </cell>
          <cell r="E1069" t="str">
            <v>EFPDXA;1;GFPBK;1;Flux de fp au 0</v>
          </cell>
          <cell r="F1069">
            <v>36160</v>
          </cell>
          <cell r="G1069">
            <v>36164</v>
          </cell>
          <cell r="H1069">
            <v>39815</v>
          </cell>
          <cell r="I1069" t="str">
            <v>EUR</v>
          </cell>
          <cell r="J1069">
            <v>109069756.09999999</v>
          </cell>
          <cell r="K1069">
            <v>4.2275</v>
          </cell>
          <cell r="L1069" t="str">
            <v>P</v>
          </cell>
          <cell r="M1069">
            <v>36164</v>
          </cell>
          <cell r="N1069">
            <v>36528</v>
          </cell>
          <cell r="O1069">
            <v>109069756.09999999</v>
          </cell>
        </row>
        <row r="1070">
          <cell r="A1070" t="str">
            <v>GFPBK</v>
          </cell>
          <cell r="B1070">
            <v>1</v>
          </cell>
          <cell r="C1070" t="str">
            <v>CIN</v>
          </cell>
          <cell r="D1070" t="str">
            <v>29598</v>
          </cell>
          <cell r="E1070" t="str">
            <v>EFPDXA;1;GFPBK;1;Flux de fp au 0</v>
          </cell>
          <cell r="F1070">
            <v>36160</v>
          </cell>
          <cell r="G1070">
            <v>36164</v>
          </cell>
          <cell r="H1070">
            <v>39815</v>
          </cell>
          <cell r="I1070" t="str">
            <v>EUR</v>
          </cell>
          <cell r="J1070">
            <v>109069756.09999999</v>
          </cell>
          <cell r="K1070">
            <v>4.2275</v>
          </cell>
          <cell r="L1070" t="str">
            <v>P</v>
          </cell>
          <cell r="M1070">
            <v>36528</v>
          </cell>
          <cell r="N1070">
            <v>36893</v>
          </cell>
          <cell r="O1070">
            <v>109069756.09999999</v>
          </cell>
        </row>
        <row r="1071">
          <cell r="A1071" t="str">
            <v>GFPBK</v>
          </cell>
          <cell r="B1071">
            <v>1</v>
          </cell>
          <cell r="C1071" t="str">
            <v>CIN</v>
          </cell>
          <cell r="D1071" t="str">
            <v>29598</v>
          </cell>
          <cell r="E1071" t="str">
            <v>EFPDXA;1;GFPBK;1;Flux de fp au 0</v>
          </cell>
          <cell r="F1071">
            <v>36160</v>
          </cell>
          <cell r="G1071">
            <v>36164</v>
          </cell>
          <cell r="H1071">
            <v>39815</v>
          </cell>
          <cell r="I1071" t="str">
            <v>EUR</v>
          </cell>
          <cell r="J1071">
            <v>109069756.09999999</v>
          </cell>
          <cell r="K1071">
            <v>4.2275</v>
          </cell>
          <cell r="L1071" t="str">
            <v>P</v>
          </cell>
          <cell r="M1071">
            <v>36893</v>
          </cell>
          <cell r="N1071">
            <v>37258</v>
          </cell>
          <cell r="O1071">
            <v>109069756.09999999</v>
          </cell>
        </row>
        <row r="1072">
          <cell r="A1072" t="str">
            <v>GFPBK</v>
          </cell>
          <cell r="B1072">
            <v>1</v>
          </cell>
          <cell r="C1072" t="str">
            <v>CIN</v>
          </cell>
          <cell r="D1072" t="str">
            <v>29598</v>
          </cell>
          <cell r="E1072" t="str">
            <v>EFPDXA;1;GFPBK;1;Flux de fp au 0</v>
          </cell>
          <cell r="F1072">
            <v>36160</v>
          </cell>
          <cell r="G1072">
            <v>36164</v>
          </cell>
          <cell r="H1072">
            <v>39815</v>
          </cell>
          <cell r="I1072" t="str">
            <v>EUR</v>
          </cell>
          <cell r="J1072">
            <v>109069756.09999999</v>
          </cell>
          <cell r="K1072">
            <v>4.2275</v>
          </cell>
          <cell r="L1072" t="str">
            <v>P</v>
          </cell>
          <cell r="M1072">
            <v>37258</v>
          </cell>
          <cell r="N1072">
            <v>37623</v>
          </cell>
          <cell r="O1072">
            <v>109069756.09999999</v>
          </cell>
        </row>
        <row r="1073">
          <cell r="A1073" t="str">
            <v>GFPBK</v>
          </cell>
          <cell r="B1073">
            <v>1</v>
          </cell>
          <cell r="C1073" t="str">
            <v>CIN</v>
          </cell>
          <cell r="D1073" t="str">
            <v>29598</v>
          </cell>
          <cell r="E1073" t="str">
            <v>EFPDXA;1;GFPBK;1;Flux de fp au 0</v>
          </cell>
          <cell r="F1073">
            <v>36160</v>
          </cell>
          <cell r="G1073">
            <v>36164</v>
          </cell>
          <cell r="H1073">
            <v>39815</v>
          </cell>
          <cell r="I1073" t="str">
            <v>EUR</v>
          </cell>
          <cell r="J1073">
            <v>109069756.09999999</v>
          </cell>
          <cell r="K1073">
            <v>4.2275</v>
          </cell>
          <cell r="L1073" t="str">
            <v>P</v>
          </cell>
          <cell r="M1073">
            <v>37623</v>
          </cell>
          <cell r="N1073">
            <v>37988</v>
          </cell>
          <cell r="O1073">
            <v>109069756.09999999</v>
          </cell>
        </row>
        <row r="1074">
          <cell r="A1074" t="str">
            <v>GFPBK</v>
          </cell>
          <cell r="B1074">
            <v>1</v>
          </cell>
          <cell r="C1074" t="str">
            <v>CIN</v>
          </cell>
          <cell r="D1074" t="str">
            <v>29598</v>
          </cell>
          <cell r="E1074" t="str">
            <v>EFPDXA;1;GFPBK;1;Flux de fp au 0</v>
          </cell>
          <cell r="F1074">
            <v>36160</v>
          </cell>
          <cell r="G1074">
            <v>36164</v>
          </cell>
          <cell r="H1074">
            <v>39815</v>
          </cell>
          <cell r="I1074" t="str">
            <v>EUR</v>
          </cell>
          <cell r="J1074">
            <v>109069756.09999999</v>
          </cell>
          <cell r="K1074">
            <v>4.2275</v>
          </cell>
          <cell r="L1074" t="str">
            <v>P</v>
          </cell>
          <cell r="M1074">
            <v>37988</v>
          </cell>
          <cell r="N1074">
            <v>38355</v>
          </cell>
          <cell r="O1074">
            <v>109069756.09999999</v>
          </cell>
        </row>
        <row r="1075">
          <cell r="A1075" t="str">
            <v>GFPBK</v>
          </cell>
          <cell r="B1075">
            <v>1</v>
          </cell>
          <cell r="C1075" t="str">
            <v>CIN</v>
          </cell>
          <cell r="D1075" t="str">
            <v>29598</v>
          </cell>
          <cell r="E1075" t="str">
            <v>EFPDXA;1;GFPBK;1;Flux de fp au 0</v>
          </cell>
          <cell r="F1075">
            <v>36160</v>
          </cell>
          <cell r="G1075">
            <v>36164</v>
          </cell>
          <cell r="H1075">
            <v>39815</v>
          </cell>
          <cell r="I1075" t="str">
            <v>EUR</v>
          </cell>
          <cell r="J1075">
            <v>109069756.09999999</v>
          </cell>
          <cell r="K1075">
            <v>4.2275</v>
          </cell>
          <cell r="L1075" t="str">
            <v>P</v>
          </cell>
          <cell r="M1075">
            <v>38355</v>
          </cell>
          <cell r="N1075">
            <v>38719</v>
          </cell>
          <cell r="O1075">
            <v>109069756.09999999</v>
          </cell>
        </row>
        <row r="1076">
          <cell r="A1076" t="str">
            <v>GFPBK</v>
          </cell>
          <cell r="B1076">
            <v>1</v>
          </cell>
          <cell r="C1076" t="str">
            <v>CIN</v>
          </cell>
          <cell r="D1076" t="str">
            <v>29598</v>
          </cell>
          <cell r="E1076" t="str">
            <v>EFPDXA;1;GFPBK;1;Flux de fp au 0</v>
          </cell>
          <cell r="F1076">
            <v>36160</v>
          </cell>
          <cell r="G1076">
            <v>36164</v>
          </cell>
          <cell r="H1076">
            <v>39815</v>
          </cell>
          <cell r="I1076" t="str">
            <v>EUR</v>
          </cell>
          <cell r="J1076">
            <v>109069756.09999999</v>
          </cell>
          <cell r="K1076">
            <v>4.2275</v>
          </cell>
          <cell r="L1076" t="str">
            <v>P</v>
          </cell>
          <cell r="M1076">
            <v>38719</v>
          </cell>
          <cell r="N1076">
            <v>39084</v>
          </cell>
          <cell r="O1076">
            <v>109069756.09999999</v>
          </cell>
        </row>
        <row r="1077">
          <cell r="A1077" t="str">
            <v>GFPBK</v>
          </cell>
          <cell r="B1077">
            <v>1</v>
          </cell>
          <cell r="C1077" t="str">
            <v>CIN</v>
          </cell>
          <cell r="D1077" t="str">
            <v>29598</v>
          </cell>
          <cell r="E1077" t="str">
            <v>EFPDXA;1;GFPBK;1;Flux de fp au 0</v>
          </cell>
          <cell r="F1077">
            <v>36160</v>
          </cell>
          <cell r="G1077">
            <v>36164</v>
          </cell>
          <cell r="H1077">
            <v>39815</v>
          </cell>
          <cell r="I1077" t="str">
            <v>EUR</v>
          </cell>
          <cell r="J1077">
            <v>109069756.09999999</v>
          </cell>
          <cell r="K1077">
            <v>4.2275</v>
          </cell>
          <cell r="L1077" t="str">
            <v>P</v>
          </cell>
          <cell r="M1077">
            <v>39084</v>
          </cell>
          <cell r="N1077">
            <v>39449</v>
          </cell>
          <cell r="O1077">
            <v>109069756.09999999</v>
          </cell>
        </row>
        <row r="1078">
          <cell r="A1078" t="str">
            <v>GFPBK</v>
          </cell>
          <cell r="B1078">
            <v>1</v>
          </cell>
          <cell r="C1078" t="str">
            <v>CIN</v>
          </cell>
          <cell r="D1078" t="str">
            <v>29598</v>
          </cell>
          <cell r="E1078" t="str">
            <v>EFPDXA;1;GFPBK;1;Flux de fp au 0</v>
          </cell>
          <cell r="F1078">
            <v>36160</v>
          </cell>
          <cell r="G1078">
            <v>36164</v>
          </cell>
          <cell r="H1078">
            <v>39815</v>
          </cell>
          <cell r="I1078" t="str">
            <v>EUR</v>
          </cell>
          <cell r="J1078">
            <v>109069756.09999999</v>
          </cell>
          <cell r="K1078">
            <v>4.2275</v>
          </cell>
          <cell r="L1078" t="str">
            <v>P</v>
          </cell>
          <cell r="M1078">
            <v>39449</v>
          </cell>
          <cell r="N1078">
            <v>39815</v>
          </cell>
          <cell r="O1078">
            <v>109069756.09999999</v>
          </cell>
        </row>
        <row r="1079">
          <cell r="A1079" t="str">
            <v>GFPBK</v>
          </cell>
          <cell r="B1079">
            <v>1</v>
          </cell>
          <cell r="C1079" t="str">
            <v>CIN</v>
          </cell>
          <cell r="D1079" t="str">
            <v>29711</v>
          </cell>
          <cell r="E1079" t="str">
            <v>GFPBK;1;EFPDXA;1;Flux de FP au 3</v>
          </cell>
          <cell r="F1079">
            <v>35520</v>
          </cell>
          <cell r="G1079">
            <v>35521</v>
          </cell>
          <cell r="H1079">
            <v>39174</v>
          </cell>
          <cell r="I1079" t="str">
            <v>EUR</v>
          </cell>
          <cell r="J1079">
            <v>86743490.810000002</v>
          </cell>
          <cell r="K1079">
            <v>5.9524999999999997</v>
          </cell>
          <cell r="L1079" t="str">
            <v>E</v>
          </cell>
          <cell r="M1079">
            <v>35521</v>
          </cell>
          <cell r="N1079">
            <v>35886</v>
          </cell>
          <cell r="O1079">
            <v>86743490.810000002</v>
          </cell>
        </row>
        <row r="1080">
          <cell r="A1080" t="str">
            <v>GFPBK</v>
          </cell>
          <cell r="B1080">
            <v>1</v>
          </cell>
          <cell r="C1080" t="str">
            <v>CIN</v>
          </cell>
          <cell r="D1080" t="str">
            <v>29711</v>
          </cell>
          <cell r="E1080" t="str">
            <v>GFPBK;1;EFPDXA;1;Flux de FP au 3</v>
          </cell>
          <cell r="F1080">
            <v>35520</v>
          </cell>
          <cell r="G1080">
            <v>35521</v>
          </cell>
          <cell r="H1080">
            <v>39174</v>
          </cell>
          <cell r="I1080" t="str">
            <v>EUR</v>
          </cell>
          <cell r="J1080">
            <v>86743490.810000002</v>
          </cell>
          <cell r="K1080">
            <v>5.9524999999999997</v>
          </cell>
          <cell r="L1080" t="str">
            <v>E</v>
          </cell>
          <cell r="M1080">
            <v>35886</v>
          </cell>
          <cell r="N1080">
            <v>36251</v>
          </cell>
          <cell r="O1080">
            <v>86743490.810000002</v>
          </cell>
        </row>
        <row r="1081">
          <cell r="A1081" t="str">
            <v>GFPBK</v>
          </cell>
          <cell r="B1081">
            <v>1</v>
          </cell>
          <cell r="C1081" t="str">
            <v>CIN</v>
          </cell>
          <cell r="D1081" t="str">
            <v>29711</v>
          </cell>
          <cell r="E1081" t="str">
            <v>GFPBK;1;EFPDXA;1;Flux de FP au 3</v>
          </cell>
          <cell r="F1081">
            <v>35520</v>
          </cell>
          <cell r="G1081">
            <v>35521</v>
          </cell>
          <cell r="H1081">
            <v>39174</v>
          </cell>
          <cell r="I1081" t="str">
            <v>EUR</v>
          </cell>
          <cell r="J1081">
            <v>86743490.810000002</v>
          </cell>
          <cell r="K1081">
            <v>5.9524999999999997</v>
          </cell>
          <cell r="L1081" t="str">
            <v>E</v>
          </cell>
          <cell r="M1081">
            <v>36251</v>
          </cell>
          <cell r="N1081">
            <v>36619</v>
          </cell>
          <cell r="O1081">
            <v>86743490.810000002</v>
          </cell>
        </row>
        <row r="1082">
          <cell r="A1082" t="str">
            <v>GFPBK</v>
          </cell>
          <cell r="B1082">
            <v>1</v>
          </cell>
          <cell r="C1082" t="str">
            <v>CIN</v>
          </cell>
          <cell r="D1082" t="str">
            <v>29711</v>
          </cell>
          <cell r="E1082" t="str">
            <v>GFPBK;1;EFPDXA;1;Flux de FP au 3</v>
          </cell>
          <cell r="F1082">
            <v>35520</v>
          </cell>
          <cell r="G1082">
            <v>35521</v>
          </cell>
          <cell r="H1082">
            <v>39174</v>
          </cell>
          <cell r="I1082" t="str">
            <v>EUR</v>
          </cell>
          <cell r="J1082">
            <v>86743490.810000002</v>
          </cell>
          <cell r="K1082">
            <v>5.9524999999999997</v>
          </cell>
          <cell r="L1082" t="str">
            <v>E</v>
          </cell>
          <cell r="M1082">
            <v>36619</v>
          </cell>
          <cell r="N1082">
            <v>36983</v>
          </cell>
          <cell r="O1082">
            <v>86743490.810000002</v>
          </cell>
        </row>
        <row r="1083">
          <cell r="A1083" t="str">
            <v>GFPBK</v>
          </cell>
          <cell r="B1083">
            <v>1</v>
          </cell>
          <cell r="C1083" t="str">
            <v>CIN</v>
          </cell>
          <cell r="D1083" t="str">
            <v>29711</v>
          </cell>
          <cell r="E1083" t="str">
            <v>GFPBK;1;EFPDXA;1;Flux de FP au 3</v>
          </cell>
          <cell r="F1083">
            <v>35520</v>
          </cell>
          <cell r="G1083">
            <v>35521</v>
          </cell>
          <cell r="H1083">
            <v>39174</v>
          </cell>
          <cell r="I1083" t="str">
            <v>EUR</v>
          </cell>
          <cell r="J1083">
            <v>86743490.810000002</v>
          </cell>
          <cell r="K1083">
            <v>5.9524999999999997</v>
          </cell>
          <cell r="L1083" t="str">
            <v>E</v>
          </cell>
          <cell r="M1083">
            <v>36983</v>
          </cell>
          <cell r="N1083">
            <v>37347</v>
          </cell>
          <cell r="O1083">
            <v>86743490.810000002</v>
          </cell>
        </row>
        <row r="1084">
          <cell r="A1084" t="str">
            <v>GFPBK</v>
          </cell>
          <cell r="B1084">
            <v>1</v>
          </cell>
          <cell r="C1084" t="str">
            <v>CIN</v>
          </cell>
          <cell r="D1084" t="str">
            <v>29711</v>
          </cell>
          <cell r="E1084" t="str">
            <v>GFPBK;1;EFPDXA;1;Flux de FP au 3</v>
          </cell>
          <cell r="F1084">
            <v>35520</v>
          </cell>
          <cell r="G1084">
            <v>35521</v>
          </cell>
          <cell r="H1084">
            <v>39174</v>
          </cell>
          <cell r="I1084" t="str">
            <v>EUR</v>
          </cell>
          <cell r="J1084">
            <v>86743490.810000002</v>
          </cell>
          <cell r="K1084">
            <v>5.9524999999999997</v>
          </cell>
          <cell r="L1084" t="str">
            <v>E</v>
          </cell>
          <cell r="M1084">
            <v>37347</v>
          </cell>
          <cell r="N1084">
            <v>37712</v>
          </cell>
          <cell r="O1084">
            <v>86743490.810000002</v>
          </cell>
        </row>
        <row r="1085">
          <cell r="A1085" t="str">
            <v>GFPBK</v>
          </cell>
          <cell r="B1085">
            <v>1</v>
          </cell>
          <cell r="C1085" t="str">
            <v>CIN</v>
          </cell>
          <cell r="D1085" t="str">
            <v>29711</v>
          </cell>
          <cell r="E1085" t="str">
            <v>GFPBK;1;EFPDXA;1;Flux de FP au 3</v>
          </cell>
          <cell r="F1085">
            <v>35520</v>
          </cell>
          <cell r="G1085">
            <v>35521</v>
          </cell>
          <cell r="H1085">
            <v>39174</v>
          </cell>
          <cell r="I1085" t="str">
            <v>EUR</v>
          </cell>
          <cell r="J1085">
            <v>86743490.810000002</v>
          </cell>
          <cell r="K1085">
            <v>5.9524999999999997</v>
          </cell>
          <cell r="L1085" t="str">
            <v>E</v>
          </cell>
          <cell r="M1085">
            <v>37712</v>
          </cell>
          <cell r="N1085">
            <v>38078</v>
          </cell>
          <cell r="O1085">
            <v>86743490.810000002</v>
          </cell>
        </row>
        <row r="1086">
          <cell r="A1086" t="str">
            <v>GFPBK</v>
          </cell>
          <cell r="B1086">
            <v>1</v>
          </cell>
          <cell r="C1086" t="str">
            <v>CIN</v>
          </cell>
          <cell r="D1086" t="str">
            <v>29711</v>
          </cell>
          <cell r="E1086" t="str">
            <v>GFPBK;1;EFPDXA;1;Flux de FP au 3</v>
          </cell>
          <cell r="F1086">
            <v>35520</v>
          </cell>
          <cell r="G1086">
            <v>35521</v>
          </cell>
          <cell r="H1086">
            <v>39174</v>
          </cell>
          <cell r="I1086" t="str">
            <v>EUR</v>
          </cell>
          <cell r="J1086">
            <v>86743490.810000002</v>
          </cell>
          <cell r="K1086">
            <v>5.9524999999999997</v>
          </cell>
          <cell r="L1086" t="str">
            <v>E</v>
          </cell>
          <cell r="M1086">
            <v>38078</v>
          </cell>
          <cell r="N1086">
            <v>38443</v>
          </cell>
          <cell r="O1086">
            <v>86743490.810000002</v>
          </cell>
        </row>
        <row r="1087">
          <cell r="A1087" t="str">
            <v>GFPBK</v>
          </cell>
          <cell r="B1087">
            <v>1</v>
          </cell>
          <cell r="C1087" t="str">
            <v>CIN</v>
          </cell>
          <cell r="D1087" t="str">
            <v>29711</v>
          </cell>
          <cell r="E1087" t="str">
            <v>GFPBK;1;EFPDXA;1;Flux de FP au 3</v>
          </cell>
          <cell r="F1087">
            <v>35520</v>
          </cell>
          <cell r="G1087">
            <v>35521</v>
          </cell>
          <cell r="H1087">
            <v>39174</v>
          </cell>
          <cell r="I1087" t="str">
            <v>EUR</v>
          </cell>
          <cell r="J1087">
            <v>86743490.810000002</v>
          </cell>
          <cell r="K1087">
            <v>5.9524999999999997</v>
          </cell>
          <cell r="L1087" t="str">
            <v>E</v>
          </cell>
          <cell r="M1087">
            <v>38443</v>
          </cell>
          <cell r="N1087">
            <v>38810</v>
          </cell>
          <cell r="O1087">
            <v>86743490.810000002</v>
          </cell>
        </row>
        <row r="1088">
          <cell r="A1088" t="str">
            <v>GFPBK</v>
          </cell>
          <cell r="B1088">
            <v>1</v>
          </cell>
          <cell r="C1088" t="str">
            <v>CIN</v>
          </cell>
          <cell r="D1088" t="str">
            <v>29711</v>
          </cell>
          <cell r="E1088" t="str">
            <v>GFPBK;1;EFPDXA;1;Flux de FP au 3</v>
          </cell>
          <cell r="F1088">
            <v>35520</v>
          </cell>
          <cell r="G1088">
            <v>35521</v>
          </cell>
          <cell r="H1088">
            <v>39174</v>
          </cell>
          <cell r="I1088" t="str">
            <v>EUR</v>
          </cell>
          <cell r="J1088">
            <v>86743490.810000002</v>
          </cell>
          <cell r="K1088">
            <v>5.9524999999999997</v>
          </cell>
          <cell r="L1088" t="str">
            <v>E</v>
          </cell>
          <cell r="M1088">
            <v>38810</v>
          </cell>
          <cell r="N1088">
            <v>39174</v>
          </cell>
          <cell r="O1088">
            <v>86743490.810000002</v>
          </cell>
        </row>
        <row r="1089">
          <cell r="A1089" t="str">
            <v>GFPBK</v>
          </cell>
          <cell r="B1089">
            <v>1</v>
          </cell>
          <cell r="C1089" t="str">
            <v>CIN</v>
          </cell>
          <cell r="D1089" t="str">
            <v>29887</v>
          </cell>
          <cell r="E1089" t="str">
            <v>GFPBK;1;ALMTF;1;Couv FP;156603</v>
          </cell>
          <cell r="F1089">
            <v>36300</v>
          </cell>
          <cell r="G1089">
            <v>37623</v>
          </cell>
          <cell r="H1089">
            <v>43556</v>
          </cell>
          <cell r="I1089" t="str">
            <v>EUR</v>
          </cell>
          <cell r="J1089">
            <v>29880007</v>
          </cell>
          <cell r="K1089">
            <v>5.6124999999999998</v>
          </cell>
          <cell r="L1089" t="str">
            <v>E</v>
          </cell>
          <cell r="M1089">
            <v>37623</v>
          </cell>
          <cell r="N1089">
            <v>37712</v>
          </cell>
          <cell r="O1089">
            <v>29880007</v>
          </cell>
        </row>
        <row r="1090">
          <cell r="A1090" t="str">
            <v>GFPBK</v>
          </cell>
          <cell r="B1090">
            <v>1</v>
          </cell>
          <cell r="C1090" t="str">
            <v>CIN</v>
          </cell>
          <cell r="D1090" t="str">
            <v>29887</v>
          </cell>
          <cell r="E1090" t="str">
            <v>GFPBK;1;ALMTF;1;Couv FP;156603</v>
          </cell>
          <cell r="F1090">
            <v>36300</v>
          </cell>
          <cell r="G1090">
            <v>37623</v>
          </cell>
          <cell r="H1090">
            <v>43556</v>
          </cell>
          <cell r="I1090" t="str">
            <v>EUR</v>
          </cell>
          <cell r="J1090">
            <v>29880007</v>
          </cell>
          <cell r="K1090">
            <v>5.6124999999999998</v>
          </cell>
          <cell r="L1090" t="str">
            <v>E</v>
          </cell>
          <cell r="M1090">
            <v>37712</v>
          </cell>
          <cell r="N1090">
            <v>38078</v>
          </cell>
          <cell r="O1090">
            <v>29880007</v>
          </cell>
        </row>
        <row r="1091">
          <cell r="A1091" t="str">
            <v>GFPBK</v>
          </cell>
          <cell r="B1091">
            <v>1</v>
          </cell>
          <cell r="C1091" t="str">
            <v>CIN</v>
          </cell>
          <cell r="D1091" t="str">
            <v>29887</v>
          </cell>
          <cell r="E1091" t="str">
            <v>GFPBK;1;ALMTF;1;Couv FP;156603</v>
          </cell>
          <cell r="F1091">
            <v>36300</v>
          </cell>
          <cell r="G1091">
            <v>37623</v>
          </cell>
          <cell r="H1091">
            <v>43556</v>
          </cell>
          <cell r="I1091" t="str">
            <v>EUR</v>
          </cell>
          <cell r="J1091">
            <v>29880007</v>
          </cell>
          <cell r="K1091">
            <v>5.6124999999999998</v>
          </cell>
          <cell r="L1091" t="str">
            <v>E</v>
          </cell>
          <cell r="M1091">
            <v>38078</v>
          </cell>
          <cell r="N1091">
            <v>38443</v>
          </cell>
          <cell r="O1091">
            <v>29880007</v>
          </cell>
        </row>
        <row r="1092">
          <cell r="A1092" t="str">
            <v>GFPBK</v>
          </cell>
          <cell r="B1092">
            <v>1</v>
          </cell>
          <cell r="C1092" t="str">
            <v>CIN</v>
          </cell>
          <cell r="D1092" t="str">
            <v>29887</v>
          </cell>
          <cell r="E1092" t="str">
            <v>GFPBK;1;ALMTF;1;Couv FP;156603</v>
          </cell>
          <cell r="F1092">
            <v>36300</v>
          </cell>
          <cell r="G1092">
            <v>37623</v>
          </cell>
          <cell r="H1092">
            <v>43556</v>
          </cell>
          <cell r="I1092" t="str">
            <v>EUR</v>
          </cell>
          <cell r="J1092">
            <v>29880007</v>
          </cell>
          <cell r="K1092">
            <v>5.6124999999999998</v>
          </cell>
          <cell r="L1092" t="str">
            <v>E</v>
          </cell>
          <cell r="M1092">
            <v>38443</v>
          </cell>
          <cell r="N1092">
            <v>38810</v>
          </cell>
          <cell r="O1092">
            <v>29880007</v>
          </cell>
        </row>
        <row r="1093">
          <cell r="A1093" t="str">
            <v>GFPBK</v>
          </cell>
          <cell r="B1093">
            <v>1</v>
          </cell>
          <cell r="C1093" t="str">
            <v>CIN</v>
          </cell>
          <cell r="D1093" t="str">
            <v>29887</v>
          </cell>
          <cell r="E1093" t="str">
            <v>GFPBK;1;ALMTF;1;Couv FP;156603</v>
          </cell>
          <cell r="F1093">
            <v>36300</v>
          </cell>
          <cell r="G1093">
            <v>37623</v>
          </cell>
          <cell r="H1093">
            <v>43556</v>
          </cell>
          <cell r="I1093" t="str">
            <v>EUR</v>
          </cell>
          <cell r="J1093">
            <v>29880007</v>
          </cell>
          <cell r="K1093">
            <v>5.6124999999999998</v>
          </cell>
          <cell r="L1093" t="str">
            <v>E</v>
          </cell>
          <cell r="M1093">
            <v>38810</v>
          </cell>
          <cell r="N1093">
            <v>39174</v>
          </cell>
          <cell r="O1093">
            <v>29880007</v>
          </cell>
        </row>
        <row r="1094">
          <cell r="A1094" t="str">
            <v>GFPBK</v>
          </cell>
          <cell r="B1094">
            <v>1</v>
          </cell>
          <cell r="C1094" t="str">
            <v>CIN</v>
          </cell>
          <cell r="D1094" t="str">
            <v>29887</v>
          </cell>
          <cell r="E1094" t="str">
            <v>GFPBK;1;ALMTF;1;Couv FP;156603</v>
          </cell>
          <cell r="F1094">
            <v>36300</v>
          </cell>
          <cell r="G1094">
            <v>37623</v>
          </cell>
          <cell r="H1094">
            <v>43556</v>
          </cell>
          <cell r="I1094" t="str">
            <v>EUR</v>
          </cell>
          <cell r="J1094">
            <v>29880007</v>
          </cell>
          <cell r="K1094">
            <v>5.6124999999999998</v>
          </cell>
          <cell r="L1094" t="str">
            <v>E</v>
          </cell>
          <cell r="M1094">
            <v>39174</v>
          </cell>
          <cell r="N1094">
            <v>39539</v>
          </cell>
          <cell r="O1094">
            <v>29880007</v>
          </cell>
        </row>
        <row r="1095">
          <cell r="A1095" t="str">
            <v>GFPBK</v>
          </cell>
          <cell r="B1095">
            <v>1</v>
          </cell>
          <cell r="C1095" t="str">
            <v>CIN</v>
          </cell>
          <cell r="D1095" t="str">
            <v>29887</v>
          </cell>
          <cell r="E1095" t="str">
            <v>GFPBK;1;ALMTF;1;Couv FP;156603</v>
          </cell>
          <cell r="F1095">
            <v>36300</v>
          </cell>
          <cell r="G1095">
            <v>37623</v>
          </cell>
          <cell r="H1095">
            <v>43556</v>
          </cell>
          <cell r="I1095" t="str">
            <v>EUR</v>
          </cell>
          <cell r="J1095">
            <v>29880007</v>
          </cell>
          <cell r="K1095">
            <v>5.6124999999999998</v>
          </cell>
          <cell r="L1095" t="str">
            <v>E</v>
          </cell>
          <cell r="M1095">
            <v>39539</v>
          </cell>
          <cell r="N1095">
            <v>39904</v>
          </cell>
          <cell r="O1095">
            <v>29880007</v>
          </cell>
        </row>
        <row r="1096">
          <cell r="A1096" t="str">
            <v>GFPBK</v>
          </cell>
          <cell r="B1096">
            <v>1</v>
          </cell>
          <cell r="C1096" t="str">
            <v>CIN</v>
          </cell>
          <cell r="D1096" t="str">
            <v>29887</v>
          </cell>
          <cell r="E1096" t="str">
            <v>GFPBK;1;ALMTF;1;Couv FP;156603</v>
          </cell>
          <cell r="F1096">
            <v>36300</v>
          </cell>
          <cell r="G1096">
            <v>37623</v>
          </cell>
          <cell r="H1096">
            <v>43556</v>
          </cell>
          <cell r="I1096" t="str">
            <v>EUR</v>
          </cell>
          <cell r="J1096">
            <v>29880007</v>
          </cell>
          <cell r="K1096">
            <v>5.6124999999999998</v>
          </cell>
          <cell r="L1096" t="str">
            <v>E</v>
          </cell>
          <cell r="M1096">
            <v>39904</v>
          </cell>
          <cell r="N1096">
            <v>40269</v>
          </cell>
          <cell r="O1096">
            <v>29880007</v>
          </cell>
        </row>
        <row r="1097">
          <cell r="A1097" t="str">
            <v>GFPBK</v>
          </cell>
          <cell r="B1097">
            <v>1</v>
          </cell>
          <cell r="C1097" t="str">
            <v>CIN</v>
          </cell>
          <cell r="D1097" t="str">
            <v>29887</v>
          </cell>
          <cell r="E1097" t="str">
            <v>GFPBK;1;ALMTF;1;Couv FP;156603</v>
          </cell>
          <cell r="F1097">
            <v>36300</v>
          </cell>
          <cell r="G1097">
            <v>37623</v>
          </cell>
          <cell r="H1097">
            <v>43556</v>
          </cell>
          <cell r="I1097" t="str">
            <v>EUR</v>
          </cell>
          <cell r="J1097">
            <v>29880007</v>
          </cell>
          <cell r="K1097">
            <v>5.6124999999999998</v>
          </cell>
          <cell r="L1097" t="str">
            <v>E</v>
          </cell>
          <cell r="M1097">
            <v>40269</v>
          </cell>
          <cell r="N1097">
            <v>40634</v>
          </cell>
          <cell r="O1097">
            <v>29880007</v>
          </cell>
        </row>
        <row r="1098">
          <cell r="A1098" t="str">
            <v>GFPBK</v>
          </cell>
          <cell r="B1098">
            <v>1</v>
          </cell>
          <cell r="C1098" t="str">
            <v>CIN</v>
          </cell>
          <cell r="D1098" t="str">
            <v>29887</v>
          </cell>
          <cell r="E1098" t="str">
            <v>GFPBK;1;ALMTF;1;Couv FP;156603</v>
          </cell>
          <cell r="F1098">
            <v>36300</v>
          </cell>
          <cell r="G1098">
            <v>37623</v>
          </cell>
          <cell r="H1098">
            <v>43556</v>
          </cell>
          <cell r="I1098" t="str">
            <v>EUR</v>
          </cell>
          <cell r="J1098">
            <v>29880007</v>
          </cell>
          <cell r="K1098">
            <v>5.6124999999999998</v>
          </cell>
          <cell r="L1098" t="str">
            <v>E</v>
          </cell>
          <cell r="M1098">
            <v>40634</v>
          </cell>
          <cell r="N1098">
            <v>41001</v>
          </cell>
          <cell r="O1098">
            <v>29880007</v>
          </cell>
        </row>
        <row r="1099">
          <cell r="A1099" t="str">
            <v>GFPBK</v>
          </cell>
          <cell r="B1099">
            <v>1</v>
          </cell>
          <cell r="C1099" t="str">
            <v>CIN</v>
          </cell>
          <cell r="D1099" t="str">
            <v>29887</v>
          </cell>
          <cell r="E1099" t="str">
            <v>GFPBK;1;ALMTF;1;Couv FP;156603</v>
          </cell>
          <cell r="F1099">
            <v>36300</v>
          </cell>
          <cell r="G1099">
            <v>37623</v>
          </cell>
          <cell r="H1099">
            <v>43556</v>
          </cell>
          <cell r="I1099" t="str">
            <v>EUR</v>
          </cell>
          <cell r="J1099">
            <v>29880007</v>
          </cell>
          <cell r="K1099">
            <v>5.6124999999999998</v>
          </cell>
          <cell r="L1099" t="str">
            <v>E</v>
          </cell>
          <cell r="M1099">
            <v>41001</v>
          </cell>
          <cell r="N1099">
            <v>41365</v>
          </cell>
          <cell r="O1099">
            <v>29880007</v>
          </cell>
        </row>
        <row r="1100">
          <cell r="A1100" t="str">
            <v>GFPBK</v>
          </cell>
          <cell r="B1100">
            <v>1</v>
          </cell>
          <cell r="C1100" t="str">
            <v>CIN</v>
          </cell>
          <cell r="D1100" t="str">
            <v>29887</v>
          </cell>
          <cell r="E1100" t="str">
            <v>GFPBK;1;ALMTF;1;Couv FP;156603</v>
          </cell>
          <cell r="F1100">
            <v>36300</v>
          </cell>
          <cell r="G1100">
            <v>37623</v>
          </cell>
          <cell r="H1100">
            <v>43556</v>
          </cell>
          <cell r="I1100" t="str">
            <v>EUR</v>
          </cell>
          <cell r="J1100">
            <v>29880007</v>
          </cell>
          <cell r="K1100">
            <v>5.6124999999999998</v>
          </cell>
          <cell r="L1100" t="str">
            <v>E</v>
          </cell>
          <cell r="M1100">
            <v>41365</v>
          </cell>
          <cell r="N1100">
            <v>41730</v>
          </cell>
          <cell r="O1100">
            <v>29880007</v>
          </cell>
        </row>
        <row r="1101">
          <cell r="A1101" t="str">
            <v>GFPBK</v>
          </cell>
          <cell r="B1101">
            <v>1</v>
          </cell>
          <cell r="C1101" t="str">
            <v>CIN</v>
          </cell>
          <cell r="D1101" t="str">
            <v>29887</v>
          </cell>
          <cell r="E1101" t="str">
            <v>GFPBK;1;ALMTF;1;Couv FP;156603</v>
          </cell>
          <cell r="F1101">
            <v>36300</v>
          </cell>
          <cell r="G1101">
            <v>37623</v>
          </cell>
          <cell r="H1101">
            <v>43556</v>
          </cell>
          <cell r="I1101" t="str">
            <v>EUR</v>
          </cell>
          <cell r="J1101">
            <v>29880007</v>
          </cell>
          <cell r="K1101">
            <v>5.6124999999999998</v>
          </cell>
          <cell r="L1101" t="str">
            <v>E</v>
          </cell>
          <cell r="M1101">
            <v>41730</v>
          </cell>
          <cell r="N1101">
            <v>42095</v>
          </cell>
          <cell r="O1101">
            <v>29880007</v>
          </cell>
        </row>
        <row r="1102">
          <cell r="A1102" t="str">
            <v>GFPBK</v>
          </cell>
          <cell r="B1102">
            <v>1</v>
          </cell>
          <cell r="C1102" t="str">
            <v>CIN</v>
          </cell>
          <cell r="D1102" t="str">
            <v>29887</v>
          </cell>
          <cell r="E1102" t="str">
            <v>GFPBK;1;ALMTF;1;Couv FP;156603</v>
          </cell>
          <cell r="F1102">
            <v>36300</v>
          </cell>
          <cell r="G1102">
            <v>37623</v>
          </cell>
          <cell r="H1102">
            <v>43556</v>
          </cell>
          <cell r="I1102" t="str">
            <v>EUR</v>
          </cell>
          <cell r="J1102">
            <v>29880007</v>
          </cell>
          <cell r="K1102">
            <v>5.6124999999999998</v>
          </cell>
          <cell r="L1102" t="str">
            <v>E</v>
          </cell>
          <cell r="M1102">
            <v>42095</v>
          </cell>
          <cell r="N1102">
            <v>42461</v>
          </cell>
          <cell r="O1102">
            <v>29880007</v>
          </cell>
        </row>
        <row r="1103">
          <cell r="A1103" t="str">
            <v>GFPBK</v>
          </cell>
          <cell r="B1103">
            <v>1</v>
          </cell>
          <cell r="C1103" t="str">
            <v>CIN</v>
          </cell>
          <cell r="D1103" t="str">
            <v>29887</v>
          </cell>
          <cell r="E1103" t="str">
            <v>GFPBK;1;ALMTF;1;Couv FP;156603</v>
          </cell>
          <cell r="F1103">
            <v>36300</v>
          </cell>
          <cell r="G1103">
            <v>37623</v>
          </cell>
          <cell r="H1103">
            <v>43556</v>
          </cell>
          <cell r="I1103" t="str">
            <v>EUR</v>
          </cell>
          <cell r="J1103">
            <v>29880007</v>
          </cell>
          <cell r="K1103">
            <v>5.6124999999999998</v>
          </cell>
          <cell r="L1103" t="str">
            <v>E</v>
          </cell>
          <cell r="M1103">
            <v>42461</v>
          </cell>
          <cell r="N1103">
            <v>42828</v>
          </cell>
          <cell r="O1103">
            <v>29880007</v>
          </cell>
        </row>
        <row r="1104">
          <cell r="A1104" t="str">
            <v>GFPBK</v>
          </cell>
          <cell r="B1104">
            <v>1</v>
          </cell>
          <cell r="C1104" t="str">
            <v>CIN</v>
          </cell>
          <cell r="D1104" t="str">
            <v>29887</v>
          </cell>
          <cell r="E1104" t="str">
            <v>GFPBK;1;ALMTF;1;Couv FP;156603</v>
          </cell>
          <cell r="F1104">
            <v>36300</v>
          </cell>
          <cell r="G1104">
            <v>37623</v>
          </cell>
          <cell r="H1104">
            <v>43556</v>
          </cell>
          <cell r="I1104" t="str">
            <v>EUR</v>
          </cell>
          <cell r="J1104">
            <v>29880007</v>
          </cell>
          <cell r="K1104">
            <v>5.6124999999999998</v>
          </cell>
          <cell r="L1104" t="str">
            <v>E</v>
          </cell>
          <cell r="M1104">
            <v>42828</v>
          </cell>
          <cell r="N1104">
            <v>43192</v>
          </cell>
          <cell r="O1104">
            <v>29880007</v>
          </cell>
        </row>
        <row r="1105">
          <cell r="A1105" t="str">
            <v>GFPBK</v>
          </cell>
          <cell r="B1105">
            <v>1</v>
          </cell>
          <cell r="C1105" t="str">
            <v>CIN</v>
          </cell>
          <cell r="D1105" t="str">
            <v>29887</v>
          </cell>
          <cell r="E1105" t="str">
            <v>GFPBK;1;ALMTF;1;Couv FP;156603</v>
          </cell>
          <cell r="F1105">
            <v>36300</v>
          </cell>
          <cell r="G1105">
            <v>37623</v>
          </cell>
          <cell r="H1105">
            <v>43556</v>
          </cell>
          <cell r="I1105" t="str">
            <v>EUR</v>
          </cell>
          <cell r="J1105">
            <v>29880007</v>
          </cell>
          <cell r="K1105">
            <v>5.6124999999999998</v>
          </cell>
          <cell r="L1105" t="str">
            <v>E</v>
          </cell>
          <cell r="M1105">
            <v>43192</v>
          </cell>
          <cell r="N1105">
            <v>43556</v>
          </cell>
          <cell r="O1105">
            <v>29880007</v>
          </cell>
        </row>
        <row r="1106">
          <cell r="A1106" t="str">
            <v>GFPBK</v>
          </cell>
          <cell r="B1106">
            <v>1</v>
          </cell>
          <cell r="C1106" t="str">
            <v>CIN</v>
          </cell>
          <cell r="D1106" t="str">
            <v>29889</v>
          </cell>
          <cell r="E1106" t="str">
            <v>GFPBK;1;ALMTF;1;Couv FP;156703</v>
          </cell>
          <cell r="F1106">
            <v>36300</v>
          </cell>
          <cell r="G1106">
            <v>37623</v>
          </cell>
          <cell r="H1106">
            <v>43374</v>
          </cell>
          <cell r="I1106" t="str">
            <v>EUR</v>
          </cell>
          <cell r="J1106">
            <v>30032456</v>
          </cell>
          <cell r="K1106">
            <v>5.95</v>
          </cell>
          <cell r="L1106" t="str">
            <v>E</v>
          </cell>
          <cell r="M1106">
            <v>37623</v>
          </cell>
          <cell r="N1106">
            <v>37895</v>
          </cell>
          <cell r="O1106">
            <v>30032456</v>
          </cell>
        </row>
        <row r="1107">
          <cell r="A1107" t="str">
            <v>GFPBK</v>
          </cell>
          <cell r="B1107">
            <v>1</v>
          </cell>
          <cell r="C1107" t="str">
            <v>CIN</v>
          </cell>
          <cell r="D1107" t="str">
            <v>29889</v>
          </cell>
          <cell r="E1107" t="str">
            <v>GFPBK;1;ALMTF;1;Couv FP;156703</v>
          </cell>
          <cell r="F1107">
            <v>36300</v>
          </cell>
          <cell r="G1107">
            <v>37623</v>
          </cell>
          <cell r="H1107">
            <v>43374</v>
          </cell>
          <cell r="I1107" t="str">
            <v>EUR</v>
          </cell>
          <cell r="J1107">
            <v>30032456</v>
          </cell>
          <cell r="K1107">
            <v>5.95</v>
          </cell>
          <cell r="L1107" t="str">
            <v>E</v>
          </cell>
          <cell r="M1107">
            <v>37895</v>
          </cell>
          <cell r="N1107">
            <v>38261</v>
          </cell>
          <cell r="O1107">
            <v>30032456</v>
          </cell>
        </row>
        <row r="1108">
          <cell r="A1108" t="str">
            <v>GFPBK</v>
          </cell>
          <cell r="B1108">
            <v>1</v>
          </cell>
          <cell r="C1108" t="str">
            <v>CIN</v>
          </cell>
          <cell r="D1108" t="str">
            <v>29889</v>
          </cell>
          <cell r="E1108" t="str">
            <v>GFPBK;1;ALMTF;1;Couv FP;156703</v>
          </cell>
          <cell r="F1108">
            <v>36300</v>
          </cell>
          <cell r="G1108">
            <v>37623</v>
          </cell>
          <cell r="H1108">
            <v>43374</v>
          </cell>
          <cell r="I1108" t="str">
            <v>EUR</v>
          </cell>
          <cell r="J1108">
            <v>30032456</v>
          </cell>
          <cell r="K1108">
            <v>5.95</v>
          </cell>
          <cell r="L1108" t="str">
            <v>E</v>
          </cell>
          <cell r="M1108">
            <v>38261</v>
          </cell>
          <cell r="N1108">
            <v>38628</v>
          </cell>
          <cell r="O1108">
            <v>30032456</v>
          </cell>
        </row>
        <row r="1109">
          <cell r="A1109" t="str">
            <v>GFPBK</v>
          </cell>
          <cell r="B1109">
            <v>1</v>
          </cell>
          <cell r="C1109" t="str">
            <v>CIN</v>
          </cell>
          <cell r="D1109" t="str">
            <v>29889</v>
          </cell>
          <cell r="E1109" t="str">
            <v>GFPBK;1;ALMTF;1;Couv FP;156703</v>
          </cell>
          <cell r="F1109">
            <v>36300</v>
          </cell>
          <cell r="G1109">
            <v>37623</v>
          </cell>
          <cell r="H1109">
            <v>43374</v>
          </cell>
          <cell r="I1109" t="str">
            <v>EUR</v>
          </cell>
          <cell r="J1109">
            <v>30032456</v>
          </cell>
          <cell r="K1109">
            <v>5.95</v>
          </cell>
          <cell r="L1109" t="str">
            <v>E</v>
          </cell>
          <cell r="M1109">
            <v>38628</v>
          </cell>
          <cell r="N1109">
            <v>38992</v>
          </cell>
          <cell r="O1109">
            <v>30032456</v>
          </cell>
        </row>
        <row r="1110">
          <cell r="A1110" t="str">
            <v>GFPBK</v>
          </cell>
          <cell r="B1110">
            <v>1</v>
          </cell>
          <cell r="C1110" t="str">
            <v>CIN</v>
          </cell>
          <cell r="D1110" t="str">
            <v>29889</v>
          </cell>
          <cell r="E1110" t="str">
            <v>GFPBK;1;ALMTF;1;Couv FP;156703</v>
          </cell>
          <cell r="F1110">
            <v>36300</v>
          </cell>
          <cell r="G1110">
            <v>37623</v>
          </cell>
          <cell r="H1110">
            <v>43374</v>
          </cell>
          <cell r="I1110" t="str">
            <v>EUR</v>
          </cell>
          <cell r="J1110">
            <v>30032456</v>
          </cell>
          <cell r="K1110">
            <v>5.95</v>
          </cell>
          <cell r="L1110" t="str">
            <v>E</v>
          </cell>
          <cell r="M1110">
            <v>38992</v>
          </cell>
          <cell r="N1110">
            <v>39356</v>
          </cell>
          <cell r="O1110">
            <v>30032456</v>
          </cell>
        </row>
        <row r="1111">
          <cell r="A1111" t="str">
            <v>GFPBK</v>
          </cell>
          <cell r="B1111">
            <v>1</v>
          </cell>
          <cell r="C1111" t="str">
            <v>CIN</v>
          </cell>
          <cell r="D1111" t="str">
            <v>29889</v>
          </cell>
          <cell r="E1111" t="str">
            <v>GFPBK;1;ALMTF;1;Couv FP;156703</v>
          </cell>
          <cell r="F1111">
            <v>36300</v>
          </cell>
          <cell r="G1111">
            <v>37623</v>
          </cell>
          <cell r="H1111">
            <v>43374</v>
          </cell>
          <cell r="I1111" t="str">
            <v>EUR</v>
          </cell>
          <cell r="J1111">
            <v>30032456</v>
          </cell>
          <cell r="K1111">
            <v>5.95</v>
          </cell>
          <cell r="L1111" t="str">
            <v>E</v>
          </cell>
          <cell r="M1111">
            <v>39356</v>
          </cell>
          <cell r="N1111">
            <v>39722</v>
          </cell>
          <cell r="O1111">
            <v>30032456</v>
          </cell>
        </row>
        <row r="1112">
          <cell r="A1112" t="str">
            <v>GFPBK</v>
          </cell>
          <cell r="B1112">
            <v>1</v>
          </cell>
          <cell r="C1112" t="str">
            <v>CIN</v>
          </cell>
          <cell r="D1112" t="str">
            <v>29889</v>
          </cell>
          <cell r="E1112" t="str">
            <v>GFPBK;1;ALMTF;1;Couv FP;156703</v>
          </cell>
          <cell r="F1112">
            <v>36300</v>
          </cell>
          <cell r="G1112">
            <v>37623</v>
          </cell>
          <cell r="H1112">
            <v>43374</v>
          </cell>
          <cell r="I1112" t="str">
            <v>EUR</v>
          </cell>
          <cell r="J1112">
            <v>30032456</v>
          </cell>
          <cell r="K1112">
            <v>5.95</v>
          </cell>
          <cell r="L1112" t="str">
            <v>E</v>
          </cell>
          <cell r="M1112">
            <v>39722</v>
          </cell>
          <cell r="N1112">
            <v>40087</v>
          </cell>
          <cell r="O1112">
            <v>30032456</v>
          </cell>
        </row>
        <row r="1113">
          <cell r="A1113" t="str">
            <v>GFPBK</v>
          </cell>
          <cell r="B1113">
            <v>1</v>
          </cell>
          <cell r="C1113" t="str">
            <v>CIN</v>
          </cell>
          <cell r="D1113" t="str">
            <v>29889</v>
          </cell>
          <cell r="E1113" t="str">
            <v>GFPBK;1;ALMTF;1;Couv FP;156703</v>
          </cell>
          <cell r="F1113">
            <v>36300</v>
          </cell>
          <cell r="G1113">
            <v>37623</v>
          </cell>
          <cell r="H1113">
            <v>43374</v>
          </cell>
          <cell r="I1113" t="str">
            <v>EUR</v>
          </cell>
          <cell r="J1113">
            <v>30032456</v>
          </cell>
          <cell r="K1113">
            <v>5.95</v>
          </cell>
          <cell r="L1113" t="str">
            <v>E</v>
          </cell>
          <cell r="M1113">
            <v>40087</v>
          </cell>
          <cell r="N1113">
            <v>40452</v>
          </cell>
          <cell r="O1113">
            <v>30032456</v>
          </cell>
        </row>
        <row r="1114">
          <cell r="A1114" t="str">
            <v>GFPBK</v>
          </cell>
          <cell r="B1114">
            <v>1</v>
          </cell>
          <cell r="C1114" t="str">
            <v>CIN</v>
          </cell>
          <cell r="D1114" t="str">
            <v>29889</v>
          </cell>
          <cell r="E1114" t="str">
            <v>GFPBK;1;ALMTF;1;Couv FP;156703</v>
          </cell>
          <cell r="F1114">
            <v>36300</v>
          </cell>
          <cell r="G1114">
            <v>37623</v>
          </cell>
          <cell r="H1114">
            <v>43374</v>
          </cell>
          <cell r="I1114" t="str">
            <v>EUR</v>
          </cell>
          <cell r="J1114">
            <v>30032456</v>
          </cell>
          <cell r="K1114">
            <v>5.95</v>
          </cell>
          <cell r="L1114" t="str">
            <v>E</v>
          </cell>
          <cell r="M1114">
            <v>40452</v>
          </cell>
          <cell r="N1114">
            <v>40819</v>
          </cell>
          <cell r="O1114">
            <v>30032456</v>
          </cell>
        </row>
        <row r="1115">
          <cell r="A1115" t="str">
            <v>GFPBK</v>
          </cell>
          <cell r="B1115">
            <v>1</v>
          </cell>
          <cell r="C1115" t="str">
            <v>CIN</v>
          </cell>
          <cell r="D1115" t="str">
            <v>29889</v>
          </cell>
          <cell r="E1115" t="str">
            <v>GFPBK;1;ALMTF;1;Couv FP;156703</v>
          </cell>
          <cell r="F1115">
            <v>36300</v>
          </cell>
          <cell r="G1115">
            <v>37623</v>
          </cell>
          <cell r="H1115">
            <v>43374</v>
          </cell>
          <cell r="I1115" t="str">
            <v>EUR</v>
          </cell>
          <cell r="J1115">
            <v>30032456</v>
          </cell>
          <cell r="K1115">
            <v>5.95</v>
          </cell>
          <cell r="L1115" t="str">
            <v>E</v>
          </cell>
          <cell r="M1115">
            <v>40819</v>
          </cell>
          <cell r="N1115">
            <v>41183</v>
          </cell>
          <cell r="O1115">
            <v>30032456</v>
          </cell>
        </row>
        <row r="1116">
          <cell r="A1116" t="str">
            <v>GFPBK</v>
          </cell>
          <cell r="B1116">
            <v>1</v>
          </cell>
          <cell r="C1116" t="str">
            <v>CIN</v>
          </cell>
          <cell r="D1116" t="str">
            <v>29889</v>
          </cell>
          <cell r="E1116" t="str">
            <v>GFPBK;1;ALMTF;1;Couv FP;156703</v>
          </cell>
          <cell r="F1116">
            <v>36300</v>
          </cell>
          <cell r="G1116">
            <v>37623</v>
          </cell>
          <cell r="H1116">
            <v>43374</v>
          </cell>
          <cell r="I1116" t="str">
            <v>EUR</v>
          </cell>
          <cell r="J1116">
            <v>30032456</v>
          </cell>
          <cell r="K1116">
            <v>5.95</v>
          </cell>
          <cell r="L1116" t="str">
            <v>E</v>
          </cell>
          <cell r="M1116">
            <v>41183</v>
          </cell>
          <cell r="N1116">
            <v>41548</v>
          </cell>
          <cell r="O1116">
            <v>30032456</v>
          </cell>
        </row>
        <row r="1117">
          <cell r="A1117" t="str">
            <v>GFPBK</v>
          </cell>
          <cell r="B1117">
            <v>1</v>
          </cell>
          <cell r="C1117" t="str">
            <v>CIN</v>
          </cell>
          <cell r="D1117" t="str">
            <v>29889</v>
          </cell>
          <cell r="E1117" t="str">
            <v>GFPBK;1;ALMTF;1;Couv FP;156703</v>
          </cell>
          <cell r="F1117">
            <v>36300</v>
          </cell>
          <cell r="G1117">
            <v>37623</v>
          </cell>
          <cell r="H1117">
            <v>43374</v>
          </cell>
          <cell r="I1117" t="str">
            <v>EUR</v>
          </cell>
          <cell r="J1117">
            <v>30032456</v>
          </cell>
          <cell r="K1117">
            <v>5.95</v>
          </cell>
          <cell r="L1117" t="str">
            <v>E</v>
          </cell>
          <cell r="M1117">
            <v>41548</v>
          </cell>
          <cell r="N1117">
            <v>41913</v>
          </cell>
          <cell r="O1117">
            <v>30032456</v>
          </cell>
        </row>
        <row r="1118">
          <cell r="A1118" t="str">
            <v>GFPBK</v>
          </cell>
          <cell r="B1118">
            <v>1</v>
          </cell>
          <cell r="C1118" t="str">
            <v>CIN</v>
          </cell>
          <cell r="D1118" t="str">
            <v>29889</v>
          </cell>
          <cell r="E1118" t="str">
            <v>GFPBK;1;ALMTF;1;Couv FP;156703</v>
          </cell>
          <cell r="F1118">
            <v>36300</v>
          </cell>
          <cell r="G1118">
            <v>37623</v>
          </cell>
          <cell r="H1118">
            <v>43374</v>
          </cell>
          <cell r="I1118" t="str">
            <v>EUR</v>
          </cell>
          <cell r="J1118">
            <v>30032456</v>
          </cell>
          <cell r="K1118">
            <v>5.95</v>
          </cell>
          <cell r="L1118" t="str">
            <v>E</v>
          </cell>
          <cell r="M1118">
            <v>41913</v>
          </cell>
          <cell r="N1118">
            <v>42278</v>
          </cell>
          <cell r="O1118">
            <v>30032456</v>
          </cell>
        </row>
        <row r="1119">
          <cell r="A1119" t="str">
            <v>GFPBK</v>
          </cell>
          <cell r="B1119">
            <v>1</v>
          </cell>
          <cell r="C1119" t="str">
            <v>CIN</v>
          </cell>
          <cell r="D1119" t="str">
            <v>29889</v>
          </cell>
          <cell r="E1119" t="str">
            <v>GFPBK;1;ALMTF;1;Couv FP;156703</v>
          </cell>
          <cell r="F1119">
            <v>36300</v>
          </cell>
          <cell r="G1119">
            <v>37623</v>
          </cell>
          <cell r="H1119">
            <v>43374</v>
          </cell>
          <cell r="I1119" t="str">
            <v>EUR</v>
          </cell>
          <cell r="J1119">
            <v>30032456</v>
          </cell>
          <cell r="K1119">
            <v>5.95</v>
          </cell>
          <cell r="L1119" t="str">
            <v>E</v>
          </cell>
          <cell r="M1119">
            <v>42278</v>
          </cell>
          <cell r="N1119">
            <v>42646</v>
          </cell>
          <cell r="O1119">
            <v>30032456</v>
          </cell>
        </row>
        <row r="1120">
          <cell r="A1120" t="str">
            <v>GFPBK</v>
          </cell>
          <cell r="B1120">
            <v>1</v>
          </cell>
          <cell r="C1120" t="str">
            <v>CIN</v>
          </cell>
          <cell r="D1120" t="str">
            <v>29889</v>
          </cell>
          <cell r="E1120" t="str">
            <v>GFPBK;1;ALMTF;1;Couv FP;156703</v>
          </cell>
          <cell r="F1120">
            <v>36300</v>
          </cell>
          <cell r="G1120">
            <v>37623</v>
          </cell>
          <cell r="H1120">
            <v>43374</v>
          </cell>
          <cell r="I1120" t="str">
            <v>EUR</v>
          </cell>
          <cell r="J1120">
            <v>30032456</v>
          </cell>
          <cell r="K1120">
            <v>5.95</v>
          </cell>
          <cell r="L1120" t="str">
            <v>E</v>
          </cell>
          <cell r="M1120">
            <v>42646</v>
          </cell>
          <cell r="N1120">
            <v>43010</v>
          </cell>
          <cell r="O1120">
            <v>30032456</v>
          </cell>
        </row>
        <row r="1121">
          <cell r="A1121" t="str">
            <v>GFPBK</v>
          </cell>
          <cell r="B1121">
            <v>1</v>
          </cell>
          <cell r="C1121" t="str">
            <v>CIN</v>
          </cell>
          <cell r="D1121" t="str">
            <v>29889</v>
          </cell>
          <cell r="E1121" t="str">
            <v>GFPBK;1;ALMTF;1;Couv FP;156703</v>
          </cell>
          <cell r="F1121">
            <v>36300</v>
          </cell>
          <cell r="G1121">
            <v>37623</v>
          </cell>
          <cell r="H1121">
            <v>43374</v>
          </cell>
          <cell r="I1121" t="str">
            <v>EUR</v>
          </cell>
          <cell r="J1121">
            <v>30032456</v>
          </cell>
          <cell r="K1121">
            <v>5.95</v>
          </cell>
          <cell r="L1121" t="str">
            <v>E</v>
          </cell>
          <cell r="M1121">
            <v>43010</v>
          </cell>
          <cell r="N1121">
            <v>43374</v>
          </cell>
          <cell r="O1121">
            <v>30032456</v>
          </cell>
        </row>
        <row r="1122">
          <cell r="A1122" t="str">
            <v>GFPBK</v>
          </cell>
          <cell r="B1122">
            <v>1</v>
          </cell>
          <cell r="C1122" t="str">
            <v>CIN</v>
          </cell>
          <cell r="D1122" t="str">
            <v>29891</v>
          </cell>
          <cell r="E1122" t="str">
            <v>GFPBK;1;ALMTF;1;Couv FP;156803</v>
          </cell>
          <cell r="F1122">
            <v>36300</v>
          </cell>
          <cell r="G1122">
            <v>37623</v>
          </cell>
          <cell r="H1122">
            <v>43283</v>
          </cell>
          <cell r="I1122" t="str">
            <v>EUR</v>
          </cell>
          <cell r="J1122">
            <v>16159596</v>
          </cell>
          <cell r="K1122">
            <v>5.85</v>
          </cell>
          <cell r="L1122" t="str">
            <v>E</v>
          </cell>
          <cell r="M1122">
            <v>37623</v>
          </cell>
          <cell r="N1122">
            <v>37803</v>
          </cell>
          <cell r="O1122">
            <v>16159596</v>
          </cell>
        </row>
        <row r="1123">
          <cell r="A1123" t="str">
            <v>GFPBK</v>
          </cell>
          <cell r="B1123">
            <v>1</v>
          </cell>
          <cell r="C1123" t="str">
            <v>CIN</v>
          </cell>
          <cell r="D1123" t="str">
            <v>29891</v>
          </cell>
          <cell r="E1123" t="str">
            <v>GFPBK;1;ALMTF;1;Couv FP;156803</v>
          </cell>
          <cell r="F1123">
            <v>36300</v>
          </cell>
          <cell r="G1123">
            <v>37623</v>
          </cell>
          <cell r="H1123">
            <v>43283</v>
          </cell>
          <cell r="I1123" t="str">
            <v>EUR</v>
          </cell>
          <cell r="J1123">
            <v>16159596</v>
          </cell>
          <cell r="K1123">
            <v>5.85</v>
          </cell>
          <cell r="L1123" t="str">
            <v>E</v>
          </cell>
          <cell r="M1123">
            <v>37803</v>
          </cell>
          <cell r="N1123">
            <v>38169</v>
          </cell>
          <cell r="O1123">
            <v>16159596</v>
          </cell>
        </row>
        <row r="1124">
          <cell r="A1124" t="str">
            <v>GFPBK</v>
          </cell>
          <cell r="B1124">
            <v>1</v>
          </cell>
          <cell r="C1124" t="str">
            <v>CIN</v>
          </cell>
          <cell r="D1124" t="str">
            <v>29891</v>
          </cell>
          <cell r="E1124" t="str">
            <v>GFPBK;1;ALMTF;1;Couv FP;156803</v>
          </cell>
          <cell r="F1124">
            <v>36300</v>
          </cell>
          <cell r="G1124">
            <v>37623</v>
          </cell>
          <cell r="H1124">
            <v>43283</v>
          </cell>
          <cell r="I1124" t="str">
            <v>EUR</v>
          </cell>
          <cell r="J1124">
            <v>16159596</v>
          </cell>
          <cell r="K1124">
            <v>5.85</v>
          </cell>
          <cell r="L1124" t="str">
            <v>E</v>
          </cell>
          <cell r="M1124">
            <v>38169</v>
          </cell>
          <cell r="N1124">
            <v>38534</v>
          </cell>
          <cell r="O1124">
            <v>16159596</v>
          </cell>
        </row>
        <row r="1125">
          <cell r="A1125" t="str">
            <v>GFPBK</v>
          </cell>
          <cell r="B1125">
            <v>1</v>
          </cell>
          <cell r="C1125" t="str">
            <v>CIN</v>
          </cell>
          <cell r="D1125" t="str">
            <v>29891</v>
          </cell>
          <cell r="E1125" t="str">
            <v>GFPBK;1;ALMTF;1;Couv FP;156803</v>
          </cell>
          <cell r="F1125">
            <v>36300</v>
          </cell>
          <cell r="G1125">
            <v>37623</v>
          </cell>
          <cell r="H1125">
            <v>43283</v>
          </cell>
          <cell r="I1125" t="str">
            <v>EUR</v>
          </cell>
          <cell r="J1125">
            <v>16159596</v>
          </cell>
          <cell r="K1125">
            <v>5.85</v>
          </cell>
          <cell r="L1125" t="str">
            <v>E</v>
          </cell>
          <cell r="M1125">
            <v>38534</v>
          </cell>
          <cell r="N1125">
            <v>38901</v>
          </cell>
          <cell r="O1125">
            <v>16159596</v>
          </cell>
        </row>
        <row r="1126">
          <cell r="A1126" t="str">
            <v>GFPBK</v>
          </cell>
          <cell r="B1126">
            <v>1</v>
          </cell>
          <cell r="C1126" t="str">
            <v>CIN</v>
          </cell>
          <cell r="D1126" t="str">
            <v>29891</v>
          </cell>
          <cell r="E1126" t="str">
            <v>GFPBK;1;ALMTF;1;Couv FP;156803</v>
          </cell>
          <cell r="F1126">
            <v>36300</v>
          </cell>
          <cell r="G1126">
            <v>37623</v>
          </cell>
          <cell r="H1126">
            <v>43283</v>
          </cell>
          <cell r="I1126" t="str">
            <v>EUR</v>
          </cell>
          <cell r="J1126">
            <v>16159596</v>
          </cell>
          <cell r="K1126">
            <v>5.85</v>
          </cell>
          <cell r="L1126" t="str">
            <v>E</v>
          </cell>
          <cell r="M1126">
            <v>38901</v>
          </cell>
          <cell r="N1126">
            <v>39265</v>
          </cell>
          <cell r="O1126">
            <v>16159596</v>
          </cell>
        </row>
        <row r="1127">
          <cell r="A1127" t="str">
            <v>GFPBK</v>
          </cell>
          <cell r="B1127">
            <v>1</v>
          </cell>
          <cell r="C1127" t="str">
            <v>CIN</v>
          </cell>
          <cell r="D1127" t="str">
            <v>29891</v>
          </cell>
          <cell r="E1127" t="str">
            <v>GFPBK;1;ALMTF;1;Couv FP;156803</v>
          </cell>
          <cell r="F1127">
            <v>36300</v>
          </cell>
          <cell r="G1127">
            <v>37623</v>
          </cell>
          <cell r="H1127">
            <v>43283</v>
          </cell>
          <cell r="I1127" t="str">
            <v>EUR</v>
          </cell>
          <cell r="J1127">
            <v>16159596</v>
          </cell>
          <cell r="K1127">
            <v>5.85</v>
          </cell>
          <cell r="L1127" t="str">
            <v>E</v>
          </cell>
          <cell r="M1127">
            <v>39265</v>
          </cell>
          <cell r="N1127">
            <v>39630</v>
          </cell>
          <cell r="O1127">
            <v>16159596</v>
          </cell>
        </row>
        <row r="1128">
          <cell r="A1128" t="str">
            <v>GFPBK</v>
          </cell>
          <cell r="B1128">
            <v>1</v>
          </cell>
          <cell r="C1128" t="str">
            <v>CIN</v>
          </cell>
          <cell r="D1128" t="str">
            <v>29891</v>
          </cell>
          <cell r="E1128" t="str">
            <v>GFPBK;1;ALMTF;1;Couv FP;156803</v>
          </cell>
          <cell r="F1128">
            <v>36300</v>
          </cell>
          <cell r="G1128">
            <v>37623</v>
          </cell>
          <cell r="H1128">
            <v>43283</v>
          </cell>
          <cell r="I1128" t="str">
            <v>EUR</v>
          </cell>
          <cell r="J1128">
            <v>16159596</v>
          </cell>
          <cell r="K1128">
            <v>5.85</v>
          </cell>
          <cell r="L1128" t="str">
            <v>E</v>
          </cell>
          <cell r="M1128">
            <v>39630</v>
          </cell>
          <cell r="N1128">
            <v>39995</v>
          </cell>
          <cell r="O1128">
            <v>16159596</v>
          </cell>
        </row>
        <row r="1129">
          <cell r="A1129" t="str">
            <v>GFPBK</v>
          </cell>
          <cell r="B1129">
            <v>1</v>
          </cell>
          <cell r="C1129" t="str">
            <v>CIN</v>
          </cell>
          <cell r="D1129" t="str">
            <v>29891</v>
          </cell>
          <cell r="E1129" t="str">
            <v>GFPBK;1;ALMTF;1;Couv FP;156803</v>
          </cell>
          <cell r="F1129">
            <v>36300</v>
          </cell>
          <cell r="G1129">
            <v>37623</v>
          </cell>
          <cell r="H1129">
            <v>43283</v>
          </cell>
          <cell r="I1129" t="str">
            <v>EUR</v>
          </cell>
          <cell r="J1129">
            <v>16159596</v>
          </cell>
          <cell r="K1129">
            <v>5.85</v>
          </cell>
          <cell r="L1129" t="str">
            <v>E</v>
          </cell>
          <cell r="M1129">
            <v>39995</v>
          </cell>
          <cell r="N1129">
            <v>40360</v>
          </cell>
          <cell r="O1129">
            <v>16159596</v>
          </cell>
        </row>
        <row r="1130">
          <cell r="A1130" t="str">
            <v>GFPBK</v>
          </cell>
          <cell r="B1130">
            <v>1</v>
          </cell>
          <cell r="C1130" t="str">
            <v>CIN</v>
          </cell>
          <cell r="D1130" t="str">
            <v>29891</v>
          </cell>
          <cell r="E1130" t="str">
            <v>GFPBK;1;ALMTF;1;Couv FP;156803</v>
          </cell>
          <cell r="F1130">
            <v>36300</v>
          </cell>
          <cell r="G1130">
            <v>37623</v>
          </cell>
          <cell r="H1130">
            <v>43283</v>
          </cell>
          <cell r="I1130" t="str">
            <v>EUR</v>
          </cell>
          <cell r="J1130">
            <v>16159596</v>
          </cell>
          <cell r="K1130">
            <v>5.85</v>
          </cell>
          <cell r="L1130" t="str">
            <v>E</v>
          </cell>
          <cell r="M1130">
            <v>40360</v>
          </cell>
          <cell r="N1130">
            <v>40725</v>
          </cell>
          <cell r="O1130">
            <v>16159596</v>
          </cell>
        </row>
        <row r="1131">
          <cell r="A1131" t="str">
            <v>GFPBK</v>
          </cell>
          <cell r="B1131">
            <v>1</v>
          </cell>
          <cell r="C1131" t="str">
            <v>CIN</v>
          </cell>
          <cell r="D1131" t="str">
            <v>29891</v>
          </cell>
          <cell r="E1131" t="str">
            <v>GFPBK;1;ALMTF;1;Couv FP;156803</v>
          </cell>
          <cell r="F1131">
            <v>36300</v>
          </cell>
          <cell r="G1131">
            <v>37623</v>
          </cell>
          <cell r="H1131">
            <v>43283</v>
          </cell>
          <cell r="I1131" t="str">
            <v>EUR</v>
          </cell>
          <cell r="J1131">
            <v>16159596</v>
          </cell>
          <cell r="K1131">
            <v>5.85</v>
          </cell>
          <cell r="L1131" t="str">
            <v>E</v>
          </cell>
          <cell r="M1131">
            <v>40725</v>
          </cell>
          <cell r="N1131">
            <v>41092</v>
          </cell>
          <cell r="O1131">
            <v>16159596</v>
          </cell>
        </row>
        <row r="1132">
          <cell r="A1132" t="str">
            <v>GFPBK</v>
          </cell>
          <cell r="B1132">
            <v>1</v>
          </cell>
          <cell r="C1132" t="str">
            <v>CIN</v>
          </cell>
          <cell r="D1132" t="str">
            <v>29891</v>
          </cell>
          <cell r="E1132" t="str">
            <v>GFPBK;1;ALMTF;1;Couv FP;156803</v>
          </cell>
          <cell r="F1132">
            <v>36300</v>
          </cell>
          <cell r="G1132">
            <v>37623</v>
          </cell>
          <cell r="H1132">
            <v>43283</v>
          </cell>
          <cell r="I1132" t="str">
            <v>EUR</v>
          </cell>
          <cell r="J1132">
            <v>16159596</v>
          </cell>
          <cell r="K1132">
            <v>5.85</v>
          </cell>
          <cell r="L1132" t="str">
            <v>E</v>
          </cell>
          <cell r="M1132">
            <v>41092</v>
          </cell>
          <cell r="N1132">
            <v>41456</v>
          </cell>
          <cell r="O1132">
            <v>16159596</v>
          </cell>
        </row>
        <row r="1133">
          <cell r="A1133" t="str">
            <v>GFPBK</v>
          </cell>
          <cell r="B1133">
            <v>1</v>
          </cell>
          <cell r="C1133" t="str">
            <v>CIN</v>
          </cell>
          <cell r="D1133" t="str">
            <v>29891</v>
          </cell>
          <cell r="E1133" t="str">
            <v>GFPBK;1;ALMTF;1;Couv FP;156803</v>
          </cell>
          <cell r="F1133">
            <v>36300</v>
          </cell>
          <cell r="G1133">
            <v>37623</v>
          </cell>
          <cell r="H1133">
            <v>43283</v>
          </cell>
          <cell r="I1133" t="str">
            <v>EUR</v>
          </cell>
          <cell r="J1133">
            <v>16159596</v>
          </cell>
          <cell r="K1133">
            <v>5.85</v>
          </cell>
          <cell r="L1133" t="str">
            <v>E</v>
          </cell>
          <cell r="M1133">
            <v>41456</v>
          </cell>
          <cell r="N1133">
            <v>41821</v>
          </cell>
          <cell r="O1133">
            <v>16159596</v>
          </cell>
        </row>
        <row r="1134">
          <cell r="A1134" t="str">
            <v>GFPBK</v>
          </cell>
          <cell r="B1134">
            <v>1</v>
          </cell>
          <cell r="C1134" t="str">
            <v>CIN</v>
          </cell>
          <cell r="D1134" t="str">
            <v>29891</v>
          </cell>
          <cell r="E1134" t="str">
            <v>GFPBK;1;ALMTF;1;Couv FP;156803</v>
          </cell>
          <cell r="F1134">
            <v>36300</v>
          </cell>
          <cell r="G1134">
            <v>37623</v>
          </cell>
          <cell r="H1134">
            <v>43283</v>
          </cell>
          <cell r="I1134" t="str">
            <v>EUR</v>
          </cell>
          <cell r="J1134">
            <v>16159596</v>
          </cell>
          <cell r="K1134">
            <v>5.85</v>
          </cell>
          <cell r="L1134" t="str">
            <v>E</v>
          </cell>
          <cell r="M1134">
            <v>41821</v>
          </cell>
          <cell r="N1134">
            <v>42186</v>
          </cell>
          <cell r="O1134">
            <v>16159596</v>
          </cell>
        </row>
        <row r="1135">
          <cell r="A1135" t="str">
            <v>GFPBK</v>
          </cell>
          <cell r="B1135">
            <v>1</v>
          </cell>
          <cell r="C1135" t="str">
            <v>CIN</v>
          </cell>
          <cell r="D1135" t="str">
            <v>29891</v>
          </cell>
          <cell r="E1135" t="str">
            <v>GFPBK;1;ALMTF;1;Couv FP;156803</v>
          </cell>
          <cell r="F1135">
            <v>36300</v>
          </cell>
          <cell r="G1135">
            <v>37623</v>
          </cell>
          <cell r="H1135">
            <v>43283</v>
          </cell>
          <cell r="I1135" t="str">
            <v>EUR</v>
          </cell>
          <cell r="J1135">
            <v>16159596</v>
          </cell>
          <cell r="K1135">
            <v>5.85</v>
          </cell>
          <cell r="L1135" t="str">
            <v>E</v>
          </cell>
          <cell r="M1135">
            <v>42186</v>
          </cell>
          <cell r="N1135">
            <v>42552</v>
          </cell>
          <cell r="O1135">
            <v>16159596</v>
          </cell>
        </row>
        <row r="1136">
          <cell r="A1136" t="str">
            <v>GFPBK</v>
          </cell>
          <cell r="B1136">
            <v>1</v>
          </cell>
          <cell r="C1136" t="str">
            <v>CIN</v>
          </cell>
          <cell r="D1136" t="str">
            <v>29891</v>
          </cell>
          <cell r="E1136" t="str">
            <v>GFPBK;1;ALMTF;1;Couv FP;156803</v>
          </cell>
          <cell r="F1136">
            <v>36300</v>
          </cell>
          <cell r="G1136">
            <v>37623</v>
          </cell>
          <cell r="H1136">
            <v>43283</v>
          </cell>
          <cell r="I1136" t="str">
            <v>EUR</v>
          </cell>
          <cell r="J1136">
            <v>16159596</v>
          </cell>
          <cell r="K1136">
            <v>5.85</v>
          </cell>
          <cell r="L1136" t="str">
            <v>E</v>
          </cell>
          <cell r="M1136">
            <v>42552</v>
          </cell>
          <cell r="N1136">
            <v>42919</v>
          </cell>
          <cell r="O1136">
            <v>16159596</v>
          </cell>
        </row>
        <row r="1137">
          <cell r="A1137" t="str">
            <v>GFPBK</v>
          </cell>
          <cell r="B1137">
            <v>1</v>
          </cell>
          <cell r="C1137" t="str">
            <v>CIN</v>
          </cell>
          <cell r="D1137" t="str">
            <v>29891</v>
          </cell>
          <cell r="E1137" t="str">
            <v>GFPBK;1;ALMTF;1;Couv FP;156803</v>
          </cell>
          <cell r="F1137">
            <v>36300</v>
          </cell>
          <cell r="G1137">
            <v>37623</v>
          </cell>
          <cell r="H1137">
            <v>43283</v>
          </cell>
          <cell r="I1137" t="str">
            <v>EUR</v>
          </cell>
          <cell r="J1137">
            <v>16159596</v>
          </cell>
          <cell r="K1137">
            <v>5.85</v>
          </cell>
          <cell r="L1137" t="str">
            <v>E</v>
          </cell>
          <cell r="M1137">
            <v>42919</v>
          </cell>
          <cell r="N1137">
            <v>43283</v>
          </cell>
          <cell r="O1137">
            <v>16159596</v>
          </cell>
        </row>
        <row r="1138">
          <cell r="A1138" t="str">
            <v>GFPBK</v>
          </cell>
          <cell r="B1138">
            <v>1</v>
          </cell>
          <cell r="C1138" t="str">
            <v>CIN</v>
          </cell>
          <cell r="D1138" t="str">
            <v>29893</v>
          </cell>
          <cell r="E1138" t="str">
            <v>GFPBK;1;ALMTF;1;Couv FP;156903</v>
          </cell>
          <cell r="F1138">
            <v>36300</v>
          </cell>
          <cell r="G1138">
            <v>37623</v>
          </cell>
          <cell r="H1138">
            <v>43192</v>
          </cell>
          <cell r="I1138" t="str">
            <v>EUR</v>
          </cell>
          <cell r="J1138">
            <v>31404498</v>
          </cell>
          <cell r="K1138">
            <v>5.5750000000000002</v>
          </cell>
          <cell r="L1138" t="str">
            <v>E</v>
          </cell>
          <cell r="M1138">
            <v>37623</v>
          </cell>
          <cell r="N1138">
            <v>37712</v>
          </cell>
          <cell r="O1138">
            <v>31404498</v>
          </cell>
        </row>
        <row r="1139">
          <cell r="A1139" t="str">
            <v>GFPBK</v>
          </cell>
          <cell r="B1139">
            <v>1</v>
          </cell>
          <cell r="C1139" t="str">
            <v>CIN</v>
          </cell>
          <cell r="D1139" t="str">
            <v>29893</v>
          </cell>
          <cell r="E1139" t="str">
            <v>GFPBK;1;ALMTF;1;Couv FP;156903</v>
          </cell>
          <cell r="F1139">
            <v>36300</v>
          </cell>
          <cell r="G1139">
            <v>37623</v>
          </cell>
          <cell r="H1139">
            <v>43192</v>
          </cell>
          <cell r="I1139" t="str">
            <v>EUR</v>
          </cell>
          <cell r="J1139">
            <v>31404498</v>
          </cell>
          <cell r="K1139">
            <v>5.5750000000000002</v>
          </cell>
          <cell r="L1139" t="str">
            <v>E</v>
          </cell>
          <cell r="M1139">
            <v>37712</v>
          </cell>
          <cell r="N1139">
            <v>38078</v>
          </cell>
          <cell r="O1139">
            <v>31404498</v>
          </cell>
        </row>
        <row r="1140">
          <cell r="A1140" t="str">
            <v>GFPBK</v>
          </cell>
          <cell r="B1140">
            <v>1</v>
          </cell>
          <cell r="C1140" t="str">
            <v>CIN</v>
          </cell>
          <cell r="D1140" t="str">
            <v>29893</v>
          </cell>
          <cell r="E1140" t="str">
            <v>GFPBK;1;ALMTF;1;Couv FP;156903</v>
          </cell>
          <cell r="F1140">
            <v>36300</v>
          </cell>
          <cell r="G1140">
            <v>37623</v>
          </cell>
          <cell r="H1140">
            <v>43192</v>
          </cell>
          <cell r="I1140" t="str">
            <v>EUR</v>
          </cell>
          <cell r="J1140">
            <v>31404498</v>
          </cell>
          <cell r="K1140">
            <v>5.5750000000000002</v>
          </cell>
          <cell r="L1140" t="str">
            <v>E</v>
          </cell>
          <cell r="M1140">
            <v>38078</v>
          </cell>
          <cell r="N1140">
            <v>38443</v>
          </cell>
          <cell r="O1140">
            <v>31404498</v>
          </cell>
        </row>
        <row r="1141">
          <cell r="A1141" t="str">
            <v>GFPBK</v>
          </cell>
          <cell r="B1141">
            <v>1</v>
          </cell>
          <cell r="C1141" t="str">
            <v>CIN</v>
          </cell>
          <cell r="D1141" t="str">
            <v>29893</v>
          </cell>
          <cell r="E1141" t="str">
            <v>GFPBK;1;ALMTF;1;Couv FP;156903</v>
          </cell>
          <cell r="F1141">
            <v>36300</v>
          </cell>
          <cell r="G1141">
            <v>37623</v>
          </cell>
          <cell r="H1141">
            <v>43192</v>
          </cell>
          <cell r="I1141" t="str">
            <v>EUR</v>
          </cell>
          <cell r="J1141">
            <v>31404498</v>
          </cell>
          <cell r="K1141">
            <v>5.5750000000000002</v>
          </cell>
          <cell r="L1141" t="str">
            <v>E</v>
          </cell>
          <cell r="M1141">
            <v>38443</v>
          </cell>
          <cell r="N1141">
            <v>38810</v>
          </cell>
          <cell r="O1141">
            <v>31404498</v>
          </cell>
        </row>
        <row r="1142">
          <cell r="A1142" t="str">
            <v>GFPBK</v>
          </cell>
          <cell r="B1142">
            <v>1</v>
          </cell>
          <cell r="C1142" t="str">
            <v>CIN</v>
          </cell>
          <cell r="D1142" t="str">
            <v>29893</v>
          </cell>
          <cell r="E1142" t="str">
            <v>GFPBK;1;ALMTF;1;Couv FP;156903</v>
          </cell>
          <cell r="F1142">
            <v>36300</v>
          </cell>
          <cell r="G1142">
            <v>37623</v>
          </cell>
          <cell r="H1142">
            <v>43192</v>
          </cell>
          <cell r="I1142" t="str">
            <v>EUR</v>
          </cell>
          <cell r="J1142">
            <v>31404498</v>
          </cell>
          <cell r="K1142">
            <v>5.5750000000000002</v>
          </cell>
          <cell r="L1142" t="str">
            <v>E</v>
          </cell>
          <cell r="M1142">
            <v>38810</v>
          </cell>
          <cell r="N1142">
            <v>39174</v>
          </cell>
          <cell r="O1142">
            <v>31404498</v>
          </cell>
        </row>
        <row r="1143">
          <cell r="A1143" t="str">
            <v>GFPBK</v>
          </cell>
          <cell r="B1143">
            <v>1</v>
          </cell>
          <cell r="C1143" t="str">
            <v>CIN</v>
          </cell>
          <cell r="D1143" t="str">
            <v>29893</v>
          </cell>
          <cell r="E1143" t="str">
            <v>GFPBK;1;ALMTF;1;Couv FP;156903</v>
          </cell>
          <cell r="F1143">
            <v>36300</v>
          </cell>
          <cell r="G1143">
            <v>37623</v>
          </cell>
          <cell r="H1143">
            <v>43192</v>
          </cell>
          <cell r="I1143" t="str">
            <v>EUR</v>
          </cell>
          <cell r="J1143">
            <v>31404498</v>
          </cell>
          <cell r="K1143">
            <v>5.5750000000000002</v>
          </cell>
          <cell r="L1143" t="str">
            <v>E</v>
          </cell>
          <cell r="M1143">
            <v>39174</v>
          </cell>
          <cell r="N1143">
            <v>39539</v>
          </cell>
          <cell r="O1143">
            <v>31404498</v>
          </cell>
        </row>
        <row r="1144">
          <cell r="A1144" t="str">
            <v>GFPBK</v>
          </cell>
          <cell r="B1144">
            <v>1</v>
          </cell>
          <cell r="C1144" t="str">
            <v>CIN</v>
          </cell>
          <cell r="D1144" t="str">
            <v>29893</v>
          </cell>
          <cell r="E1144" t="str">
            <v>GFPBK;1;ALMTF;1;Couv FP;156903</v>
          </cell>
          <cell r="F1144">
            <v>36300</v>
          </cell>
          <cell r="G1144">
            <v>37623</v>
          </cell>
          <cell r="H1144">
            <v>43192</v>
          </cell>
          <cell r="I1144" t="str">
            <v>EUR</v>
          </cell>
          <cell r="J1144">
            <v>31404498</v>
          </cell>
          <cell r="K1144">
            <v>5.5750000000000002</v>
          </cell>
          <cell r="L1144" t="str">
            <v>E</v>
          </cell>
          <cell r="M1144">
            <v>39539</v>
          </cell>
          <cell r="N1144">
            <v>39904</v>
          </cell>
          <cell r="O1144">
            <v>31404498</v>
          </cell>
        </row>
        <row r="1145">
          <cell r="A1145" t="str">
            <v>GFPBK</v>
          </cell>
          <cell r="B1145">
            <v>1</v>
          </cell>
          <cell r="C1145" t="str">
            <v>CIN</v>
          </cell>
          <cell r="D1145" t="str">
            <v>29893</v>
          </cell>
          <cell r="E1145" t="str">
            <v>GFPBK;1;ALMTF;1;Couv FP;156903</v>
          </cell>
          <cell r="F1145">
            <v>36300</v>
          </cell>
          <cell r="G1145">
            <v>37623</v>
          </cell>
          <cell r="H1145">
            <v>43192</v>
          </cell>
          <cell r="I1145" t="str">
            <v>EUR</v>
          </cell>
          <cell r="J1145">
            <v>31404498</v>
          </cell>
          <cell r="K1145">
            <v>5.5750000000000002</v>
          </cell>
          <cell r="L1145" t="str">
            <v>E</v>
          </cell>
          <cell r="M1145">
            <v>39904</v>
          </cell>
          <cell r="N1145">
            <v>40269</v>
          </cell>
          <cell r="O1145">
            <v>31404498</v>
          </cell>
        </row>
        <row r="1146">
          <cell r="A1146" t="str">
            <v>GFPBK</v>
          </cell>
          <cell r="B1146">
            <v>1</v>
          </cell>
          <cell r="C1146" t="str">
            <v>CIN</v>
          </cell>
          <cell r="D1146" t="str">
            <v>29893</v>
          </cell>
          <cell r="E1146" t="str">
            <v>GFPBK;1;ALMTF;1;Couv FP;156903</v>
          </cell>
          <cell r="F1146">
            <v>36300</v>
          </cell>
          <cell r="G1146">
            <v>37623</v>
          </cell>
          <cell r="H1146">
            <v>43192</v>
          </cell>
          <cell r="I1146" t="str">
            <v>EUR</v>
          </cell>
          <cell r="J1146">
            <v>31404498</v>
          </cell>
          <cell r="K1146">
            <v>5.5750000000000002</v>
          </cell>
          <cell r="L1146" t="str">
            <v>E</v>
          </cell>
          <cell r="M1146">
            <v>40269</v>
          </cell>
          <cell r="N1146">
            <v>40634</v>
          </cell>
          <cell r="O1146">
            <v>31404498</v>
          </cell>
        </row>
        <row r="1147">
          <cell r="A1147" t="str">
            <v>GFPBK</v>
          </cell>
          <cell r="B1147">
            <v>1</v>
          </cell>
          <cell r="C1147" t="str">
            <v>CIN</v>
          </cell>
          <cell r="D1147" t="str">
            <v>29893</v>
          </cell>
          <cell r="E1147" t="str">
            <v>GFPBK;1;ALMTF;1;Couv FP;156903</v>
          </cell>
          <cell r="F1147">
            <v>36300</v>
          </cell>
          <cell r="G1147">
            <v>37623</v>
          </cell>
          <cell r="H1147">
            <v>43192</v>
          </cell>
          <cell r="I1147" t="str">
            <v>EUR</v>
          </cell>
          <cell r="J1147">
            <v>31404498</v>
          </cell>
          <cell r="K1147">
            <v>5.5750000000000002</v>
          </cell>
          <cell r="L1147" t="str">
            <v>E</v>
          </cell>
          <cell r="M1147">
            <v>40634</v>
          </cell>
          <cell r="N1147">
            <v>41001</v>
          </cell>
          <cell r="O1147">
            <v>31404498</v>
          </cell>
        </row>
        <row r="1148">
          <cell r="A1148" t="str">
            <v>GFPBK</v>
          </cell>
          <cell r="B1148">
            <v>1</v>
          </cell>
          <cell r="C1148" t="str">
            <v>CIN</v>
          </cell>
          <cell r="D1148" t="str">
            <v>29893</v>
          </cell>
          <cell r="E1148" t="str">
            <v>GFPBK;1;ALMTF;1;Couv FP;156903</v>
          </cell>
          <cell r="F1148">
            <v>36300</v>
          </cell>
          <cell r="G1148">
            <v>37623</v>
          </cell>
          <cell r="H1148">
            <v>43192</v>
          </cell>
          <cell r="I1148" t="str">
            <v>EUR</v>
          </cell>
          <cell r="J1148">
            <v>31404498</v>
          </cell>
          <cell r="K1148">
            <v>5.5750000000000002</v>
          </cell>
          <cell r="L1148" t="str">
            <v>E</v>
          </cell>
          <cell r="M1148">
            <v>41001</v>
          </cell>
          <cell r="N1148">
            <v>41365</v>
          </cell>
          <cell r="O1148">
            <v>31404498</v>
          </cell>
        </row>
        <row r="1149">
          <cell r="A1149" t="str">
            <v>GFPBK</v>
          </cell>
          <cell r="B1149">
            <v>1</v>
          </cell>
          <cell r="C1149" t="str">
            <v>CIN</v>
          </cell>
          <cell r="D1149" t="str">
            <v>29893</v>
          </cell>
          <cell r="E1149" t="str">
            <v>GFPBK;1;ALMTF;1;Couv FP;156903</v>
          </cell>
          <cell r="F1149">
            <v>36300</v>
          </cell>
          <cell r="G1149">
            <v>37623</v>
          </cell>
          <cell r="H1149">
            <v>43192</v>
          </cell>
          <cell r="I1149" t="str">
            <v>EUR</v>
          </cell>
          <cell r="J1149">
            <v>31404498</v>
          </cell>
          <cell r="K1149">
            <v>5.5750000000000002</v>
          </cell>
          <cell r="L1149" t="str">
            <v>E</v>
          </cell>
          <cell r="M1149">
            <v>41365</v>
          </cell>
          <cell r="N1149">
            <v>41730</v>
          </cell>
          <cell r="O1149">
            <v>31404498</v>
          </cell>
        </row>
        <row r="1150">
          <cell r="A1150" t="str">
            <v>GFPBK</v>
          </cell>
          <cell r="B1150">
            <v>1</v>
          </cell>
          <cell r="C1150" t="str">
            <v>CIN</v>
          </cell>
          <cell r="D1150" t="str">
            <v>29893</v>
          </cell>
          <cell r="E1150" t="str">
            <v>GFPBK;1;ALMTF;1;Couv FP;156903</v>
          </cell>
          <cell r="F1150">
            <v>36300</v>
          </cell>
          <cell r="G1150">
            <v>37623</v>
          </cell>
          <cell r="H1150">
            <v>43192</v>
          </cell>
          <cell r="I1150" t="str">
            <v>EUR</v>
          </cell>
          <cell r="J1150">
            <v>31404498</v>
          </cell>
          <cell r="K1150">
            <v>5.5750000000000002</v>
          </cell>
          <cell r="L1150" t="str">
            <v>E</v>
          </cell>
          <cell r="M1150">
            <v>41730</v>
          </cell>
          <cell r="N1150">
            <v>42095</v>
          </cell>
          <cell r="O1150">
            <v>31404498</v>
          </cell>
        </row>
        <row r="1151">
          <cell r="A1151" t="str">
            <v>GFPBK</v>
          </cell>
          <cell r="B1151">
            <v>1</v>
          </cell>
          <cell r="C1151" t="str">
            <v>CIN</v>
          </cell>
          <cell r="D1151" t="str">
            <v>29893</v>
          </cell>
          <cell r="E1151" t="str">
            <v>GFPBK;1;ALMTF;1;Couv FP;156903</v>
          </cell>
          <cell r="F1151">
            <v>36300</v>
          </cell>
          <cell r="G1151">
            <v>37623</v>
          </cell>
          <cell r="H1151">
            <v>43192</v>
          </cell>
          <cell r="I1151" t="str">
            <v>EUR</v>
          </cell>
          <cell r="J1151">
            <v>31404498</v>
          </cell>
          <cell r="K1151">
            <v>5.5750000000000002</v>
          </cell>
          <cell r="L1151" t="str">
            <v>E</v>
          </cell>
          <cell r="M1151">
            <v>42095</v>
          </cell>
          <cell r="N1151">
            <v>42461</v>
          </cell>
          <cell r="O1151">
            <v>31404498</v>
          </cell>
        </row>
        <row r="1152">
          <cell r="A1152" t="str">
            <v>GFPBK</v>
          </cell>
          <cell r="B1152">
            <v>1</v>
          </cell>
          <cell r="C1152" t="str">
            <v>CIN</v>
          </cell>
          <cell r="D1152" t="str">
            <v>29893</v>
          </cell>
          <cell r="E1152" t="str">
            <v>GFPBK;1;ALMTF;1;Couv FP;156903</v>
          </cell>
          <cell r="F1152">
            <v>36300</v>
          </cell>
          <cell r="G1152">
            <v>37623</v>
          </cell>
          <cell r="H1152">
            <v>43192</v>
          </cell>
          <cell r="I1152" t="str">
            <v>EUR</v>
          </cell>
          <cell r="J1152">
            <v>31404498</v>
          </cell>
          <cell r="K1152">
            <v>5.5750000000000002</v>
          </cell>
          <cell r="L1152" t="str">
            <v>E</v>
          </cell>
          <cell r="M1152">
            <v>42461</v>
          </cell>
          <cell r="N1152">
            <v>42828</v>
          </cell>
          <cell r="O1152">
            <v>31404498</v>
          </cell>
        </row>
        <row r="1153">
          <cell r="A1153" t="str">
            <v>GFPBK</v>
          </cell>
          <cell r="B1153">
            <v>1</v>
          </cell>
          <cell r="C1153" t="str">
            <v>CIN</v>
          </cell>
          <cell r="D1153" t="str">
            <v>29893</v>
          </cell>
          <cell r="E1153" t="str">
            <v>GFPBK;1;ALMTF;1;Couv FP;156903</v>
          </cell>
          <cell r="F1153">
            <v>36300</v>
          </cell>
          <cell r="G1153">
            <v>37623</v>
          </cell>
          <cell r="H1153">
            <v>43192</v>
          </cell>
          <cell r="I1153" t="str">
            <v>EUR</v>
          </cell>
          <cell r="J1153">
            <v>31404498</v>
          </cell>
          <cell r="K1153">
            <v>5.5750000000000002</v>
          </cell>
          <cell r="L1153" t="str">
            <v>E</v>
          </cell>
          <cell r="M1153">
            <v>42828</v>
          </cell>
          <cell r="N1153">
            <v>43192</v>
          </cell>
          <cell r="O1153">
            <v>31404498</v>
          </cell>
        </row>
        <row r="1154">
          <cell r="A1154" t="str">
            <v>GFPBK</v>
          </cell>
          <cell r="B1154">
            <v>1</v>
          </cell>
          <cell r="C1154" t="str">
            <v>CIN</v>
          </cell>
          <cell r="D1154" t="str">
            <v>29895</v>
          </cell>
          <cell r="E1154" t="str">
            <v>GFPBK;1;ALMTF;1;Couv FP;157003</v>
          </cell>
          <cell r="F1154">
            <v>36300</v>
          </cell>
          <cell r="G1154">
            <v>37623</v>
          </cell>
          <cell r="H1154">
            <v>43102</v>
          </cell>
          <cell r="I1154" t="str">
            <v>EUR</v>
          </cell>
          <cell r="J1154">
            <v>37807356</v>
          </cell>
          <cell r="K1154">
            <v>5.5724999999999998</v>
          </cell>
          <cell r="L1154" t="str">
            <v>E</v>
          </cell>
          <cell r="M1154">
            <v>37623</v>
          </cell>
          <cell r="N1154">
            <v>37988</v>
          </cell>
          <cell r="O1154">
            <v>37807356</v>
          </cell>
        </row>
        <row r="1155">
          <cell r="A1155" t="str">
            <v>GFPBK</v>
          </cell>
          <cell r="B1155">
            <v>1</v>
          </cell>
          <cell r="C1155" t="str">
            <v>CIN</v>
          </cell>
          <cell r="D1155" t="str">
            <v>29895</v>
          </cell>
          <cell r="E1155" t="str">
            <v>GFPBK;1;ALMTF;1;Couv FP;157003</v>
          </cell>
          <cell r="F1155">
            <v>36300</v>
          </cell>
          <cell r="G1155">
            <v>37623</v>
          </cell>
          <cell r="H1155">
            <v>43102</v>
          </cell>
          <cell r="I1155" t="str">
            <v>EUR</v>
          </cell>
          <cell r="J1155">
            <v>37807356</v>
          </cell>
          <cell r="K1155">
            <v>5.5724999999999998</v>
          </cell>
          <cell r="L1155" t="str">
            <v>E</v>
          </cell>
          <cell r="M1155">
            <v>37988</v>
          </cell>
          <cell r="N1155">
            <v>38355</v>
          </cell>
          <cell r="O1155">
            <v>37807356</v>
          </cell>
        </row>
        <row r="1156">
          <cell r="A1156" t="str">
            <v>GFPBK</v>
          </cell>
          <cell r="B1156">
            <v>1</v>
          </cell>
          <cell r="C1156" t="str">
            <v>CIN</v>
          </cell>
          <cell r="D1156" t="str">
            <v>29895</v>
          </cell>
          <cell r="E1156" t="str">
            <v>GFPBK;1;ALMTF;1;Couv FP;157003</v>
          </cell>
          <cell r="F1156">
            <v>36300</v>
          </cell>
          <cell r="G1156">
            <v>37623</v>
          </cell>
          <cell r="H1156">
            <v>43102</v>
          </cell>
          <cell r="I1156" t="str">
            <v>EUR</v>
          </cell>
          <cell r="J1156">
            <v>37807356</v>
          </cell>
          <cell r="K1156">
            <v>5.5724999999999998</v>
          </cell>
          <cell r="L1156" t="str">
            <v>E</v>
          </cell>
          <cell r="M1156">
            <v>38355</v>
          </cell>
          <cell r="N1156">
            <v>38719</v>
          </cell>
          <cell r="O1156">
            <v>37807356</v>
          </cell>
        </row>
        <row r="1157">
          <cell r="A1157" t="str">
            <v>GFPBK</v>
          </cell>
          <cell r="B1157">
            <v>1</v>
          </cell>
          <cell r="C1157" t="str">
            <v>CIN</v>
          </cell>
          <cell r="D1157" t="str">
            <v>29895</v>
          </cell>
          <cell r="E1157" t="str">
            <v>GFPBK;1;ALMTF;1;Couv FP;157003</v>
          </cell>
          <cell r="F1157">
            <v>36300</v>
          </cell>
          <cell r="G1157">
            <v>37623</v>
          </cell>
          <cell r="H1157">
            <v>43102</v>
          </cell>
          <cell r="I1157" t="str">
            <v>EUR</v>
          </cell>
          <cell r="J1157">
            <v>37807356</v>
          </cell>
          <cell r="K1157">
            <v>5.5724999999999998</v>
          </cell>
          <cell r="L1157" t="str">
            <v>E</v>
          </cell>
          <cell r="M1157">
            <v>38719</v>
          </cell>
          <cell r="N1157">
            <v>39084</v>
          </cell>
          <cell r="O1157">
            <v>37807356</v>
          </cell>
        </row>
        <row r="1158">
          <cell r="A1158" t="str">
            <v>GFPBK</v>
          </cell>
          <cell r="B1158">
            <v>1</v>
          </cell>
          <cell r="C1158" t="str">
            <v>CIN</v>
          </cell>
          <cell r="D1158" t="str">
            <v>29895</v>
          </cell>
          <cell r="E1158" t="str">
            <v>GFPBK;1;ALMTF;1;Couv FP;157003</v>
          </cell>
          <cell r="F1158">
            <v>36300</v>
          </cell>
          <cell r="G1158">
            <v>37623</v>
          </cell>
          <cell r="H1158">
            <v>43102</v>
          </cell>
          <cell r="I1158" t="str">
            <v>EUR</v>
          </cell>
          <cell r="J1158">
            <v>37807356</v>
          </cell>
          <cell r="K1158">
            <v>5.5724999999999998</v>
          </cell>
          <cell r="L1158" t="str">
            <v>E</v>
          </cell>
          <cell r="M1158">
            <v>39084</v>
          </cell>
          <cell r="N1158">
            <v>39449</v>
          </cell>
          <cell r="O1158">
            <v>37807356</v>
          </cell>
        </row>
        <row r="1159">
          <cell r="A1159" t="str">
            <v>GFPBK</v>
          </cell>
          <cell r="B1159">
            <v>1</v>
          </cell>
          <cell r="C1159" t="str">
            <v>CIN</v>
          </cell>
          <cell r="D1159" t="str">
            <v>29895</v>
          </cell>
          <cell r="E1159" t="str">
            <v>GFPBK;1;ALMTF;1;Couv FP;157003</v>
          </cell>
          <cell r="F1159">
            <v>36300</v>
          </cell>
          <cell r="G1159">
            <v>37623</v>
          </cell>
          <cell r="H1159">
            <v>43102</v>
          </cell>
          <cell r="I1159" t="str">
            <v>EUR</v>
          </cell>
          <cell r="J1159">
            <v>37807356</v>
          </cell>
          <cell r="K1159">
            <v>5.5724999999999998</v>
          </cell>
          <cell r="L1159" t="str">
            <v>E</v>
          </cell>
          <cell r="M1159">
            <v>39449</v>
          </cell>
          <cell r="N1159">
            <v>39815</v>
          </cell>
          <cell r="O1159">
            <v>37807356</v>
          </cell>
        </row>
        <row r="1160">
          <cell r="A1160" t="str">
            <v>GFPBK</v>
          </cell>
          <cell r="B1160">
            <v>1</v>
          </cell>
          <cell r="C1160" t="str">
            <v>CIN</v>
          </cell>
          <cell r="D1160" t="str">
            <v>29895</v>
          </cell>
          <cell r="E1160" t="str">
            <v>GFPBK;1;ALMTF;1;Couv FP;157003</v>
          </cell>
          <cell r="F1160">
            <v>36300</v>
          </cell>
          <cell r="G1160">
            <v>37623</v>
          </cell>
          <cell r="H1160">
            <v>43102</v>
          </cell>
          <cell r="I1160" t="str">
            <v>EUR</v>
          </cell>
          <cell r="J1160">
            <v>37807356</v>
          </cell>
          <cell r="K1160">
            <v>5.5724999999999998</v>
          </cell>
          <cell r="L1160" t="str">
            <v>E</v>
          </cell>
          <cell r="M1160">
            <v>39815</v>
          </cell>
          <cell r="N1160">
            <v>40182</v>
          </cell>
          <cell r="O1160">
            <v>37807356</v>
          </cell>
        </row>
        <row r="1161">
          <cell r="A1161" t="str">
            <v>GFPBK</v>
          </cell>
          <cell r="B1161">
            <v>1</v>
          </cell>
          <cell r="C1161" t="str">
            <v>CIN</v>
          </cell>
          <cell r="D1161" t="str">
            <v>29895</v>
          </cell>
          <cell r="E1161" t="str">
            <v>GFPBK;1;ALMTF;1;Couv FP;157003</v>
          </cell>
          <cell r="F1161">
            <v>36300</v>
          </cell>
          <cell r="G1161">
            <v>37623</v>
          </cell>
          <cell r="H1161">
            <v>43102</v>
          </cell>
          <cell r="I1161" t="str">
            <v>EUR</v>
          </cell>
          <cell r="J1161">
            <v>37807356</v>
          </cell>
          <cell r="K1161">
            <v>5.5724999999999998</v>
          </cell>
          <cell r="L1161" t="str">
            <v>E</v>
          </cell>
          <cell r="M1161">
            <v>40182</v>
          </cell>
          <cell r="N1161">
            <v>40546</v>
          </cell>
          <cell r="O1161">
            <v>37807356</v>
          </cell>
        </row>
        <row r="1162">
          <cell r="A1162" t="str">
            <v>GFPBK</v>
          </cell>
          <cell r="B1162">
            <v>1</v>
          </cell>
          <cell r="C1162" t="str">
            <v>CIN</v>
          </cell>
          <cell r="D1162" t="str">
            <v>29895</v>
          </cell>
          <cell r="E1162" t="str">
            <v>GFPBK;1;ALMTF;1;Couv FP;157003</v>
          </cell>
          <cell r="F1162">
            <v>36300</v>
          </cell>
          <cell r="G1162">
            <v>37623</v>
          </cell>
          <cell r="H1162">
            <v>43102</v>
          </cell>
          <cell r="I1162" t="str">
            <v>EUR</v>
          </cell>
          <cell r="J1162">
            <v>37807356</v>
          </cell>
          <cell r="K1162">
            <v>5.5724999999999998</v>
          </cell>
          <cell r="L1162" t="str">
            <v>E</v>
          </cell>
          <cell r="M1162">
            <v>40546</v>
          </cell>
          <cell r="N1162">
            <v>40910</v>
          </cell>
          <cell r="O1162">
            <v>37807356</v>
          </cell>
        </row>
        <row r="1163">
          <cell r="A1163" t="str">
            <v>GFPBK</v>
          </cell>
          <cell r="B1163">
            <v>1</v>
          </cell>
          <cell r="C1163" t="str">
            <v>CIN</v>
          </cell>
          <cell r="D1163" t="str">
            <v>29895</v>
          </cell>
          <cell r="E1163" t="str">
            <v>GFPBK;1;ALMTF;1;Couv FP;157003</v>
          </cell>
          <cell r="F1163">
            <v>36300</v>
          </cell>
          <cell r="G1163">
            <v>37623</v>
          </cell>
          <cell r="H1163">
            <v>43102</v>
          </cell>
          <cell r="I1163" t="str">
            <v>EUR</v>
          </cell>
          <cell r="J1163">
            <v>37807356</v>
          </cell>
          <cell r="K1163">
            <v>5.5724999999999998</v>
          </cell>
          <cell r="L1163" t="str">
            <v>E</v>
          </cell>
          <cell r="M1163">
            <v>40910</v>
          </cell>
          <cell r="N1163">
            <v>41276</v>
          </cell>
          <cell r="O1163">
            <v>37807356</v>
          </cell>
        </row>
        <row r="1164">
          <cell r="A1164" t="str">
            <v>GFPBK</v>
          </cell>
          <cell r="B1164">
            <v>1</v>
          </cell>
          <cell r="C1164" t="str">
            <v>CIN</v>
          </cell>
          <cell r="D1164" t="str">
            <v>29895</v>
          </cell>
          <cell r="E1164" t="str">
            <v>GFPBK;1;ALMTF;1;Couv FP;157003</v>
          </cell>
          <cell r="F1164">
            <v>36300</v>
          </cell>
          <cell r="G1164">
            <v>37623</v>
          </cell>
          <cell r="H1164">
            <v>43102</v>
          </cell>
          <cell r="I1164" t="str">
            <v>EUR</v>
          </cell>
          <cell r="J1164">
            <v>37807356</v>
          </cell>
          <cell r="K1164">
            <v>5.5724999999999998</v>
          </cell>
          <cell r="L1164" t="str">
            <v>E</v>
          </cell>
          <cell r="M1164">
            <v>41276</v>
          </cell>
          <cell r="N1164">
            <v>41641</v>
          </cell>
          <cell r="O1164">
            <v>37807356</v>
          </cell>
        </row>
        <row r="1165">
          <cell r="A1165" t="str">
            <v>GFPBK</v>
          </cell>
          <cell r="B1165">
            <v>1</v>
          </cell>
          <cell r="C1165" t="str">
            <v>CIN</v>
          </cell>
          <cell r="D1165" t="str">
            <v>29895</v>
          </cell>
          <cell r="E1165" t="str">
            <v>GFPBK;1;ALMTF;1;Couv FP;157003</v>
          </cell>
          <cell r="F1165">
            <v>36300</v>
          </cell>
          <cell r="G1165">
            <v>37623</v>
          </cell>
          <cell r="H1165">
            <v>43102</v>
          </cell>
          <cell r="I1165" t="str">
            <v>EUR</v>
          </cell>
          <cell r="J1165">
            <v>37807356</v>
          </cell>
          <cell r="K1165">
            <v>5.5724999999999998</v>
          </cell>
          <cell r="L1165" t="str">
            <v>E</v>
          </cell>
          <cell r="M1165">
            <v>41641</v>
          </cell>
          <cell r="N1165">
            <v>42006</v>
          </cell>
          <cell r="O1165">
            <v>37807356</v>
          </cell>
        </row>
        <row r="1166">
          <cell r="A1166" t="str">
            <v>GFPBK</v>
          </cell>
          <cell r="B1166">
            <v>1</v>
          </cell>
          <cell r="C1166" t="str">
            <v>CIN</v>
          </cell>
          <cell r="D1166" t="str">
            <v>29895</v>
          </cell>
          <cell r="E1166" t="str">
            <v>GFPBK;1;ALMTF;1;Couv FP;157003</v>
          </cell>
          <cell r="F1166">
            <v>36300</v>
          </cell>
          <cell r="G1166">
            <v>37623</v>
          </cell>
          <cell r="H1166">
            <v>43102</v>
          </cell>
          <cell r="I1166" t="str">
            <v>EUR</v>
          </cell>
          <cell r="J1166">
            <v>37807356</v>
          </cell>
          <cell r="K1166">
            <v>5.5724999999999998</v>
          </cell>
          <cell r="L1166" t="str">
            <v>E</v>
          </cell>
          <cell r="M1166">
            <v>42006</v>
          </cell>
          <cell r="N1166">
            <v>42373</v>
          </cell>
          <cell r="O1166">
            <v>37807356</v>
          </cell>
        </row>
        <row r="1167">
          <cell r="A1167" t="str">
            <v>GFPBK</v>
          </cell>
          <cell r="B1167">
            <v>1</v>
          </cell>
          <cell r="C1167" t="str">
            <v>CIN</v>
          </cell>
          <cell r="D1167" t="str">
            <v>29895</v>
          </cell>
          <cell r="E1167" t="str">
            <v>GFPBK;1;ALMTF;1;Couv FP;157003</v>
          </cell>
          <cell r="F1167">
            <v>36300</v>
          </cell>
          <cell r="G1167">
            <v>37623</v>
          </cell>
          <cell r="H1167">
            <v>43102</v>
          </cell>
          <cell r="I1167" t="str">
            <v>EUR</v>
          </cell>
          <cell r="J1167">
            <v>37807356</v>
          </cell>
          <cell r="K1167">
            <v>5.5724999999999998</v>
          </cell>
          <cell r="L1167" t="str">
            <v>E</v>
          </cell>
          <cell r="M1167">
            <v>42373</v>
          </cell>
          <cell r="N1167">
            <v>42737</v>
          </cell>
          <cell r="O1167">
            <v>37807356</v>
          </cell>
        </row>
        <row r="1168">
          <cell r="A1168" t="str">
            <v>GFPBK</v>
          </cell>
          <cell r="B1168">
            <v>1</v>
          </cell>
          <cell r="C1168" t="str">
            <v>CIN</v>
          </cell>
          <cell r="D1168" t="str">
            <v>29895</v>
          </cell>
          <cell r="E1168" t="str">
            <v>GFPBK;1;ALMTF;1;Couv FP;157003</v>
          </cell>
          <cell r="F1168">
            <v>36300</v>
          </cell>
          <cell r="G1168">
            <v>37623</v>
          </cell>
          <cell r="H1168">
            <v>43102</v>
          </cell>
          <cell r="I1168" t="str">
            <v>EUR</v>
          </cell>
          <cell r="J1168">
            <v>37807356</v>
          </cell>
          <cell r="K1168">
            <v>5.5724999999999998</v>
          </cell>
          <cell r="L1168" t="str">
            <v>E</v>
          </cell>
          <cell r="M1168">
            <v>42737</v>
          </cell>
          <cell r="N1168">
            <v>43102</v>
          </cell>
          <cell r="O1168">
            <v>37807356</v>
          </cell>
        </row>
        <row r="1169">
          <cell r="A1169" t="str">
            <v>GFPBK</v>
          </cell>
          <cell r="B1169">
            <v>1</v>
          </cell>
          <cell r="C1169" t="str">
            <v>CIN</v>
          </cell>
          <cell r="D1169" t="str">
            <v>29897</v>
          </cell>
          <cell r="E1169" t="str">
            <v>GFPBK;1;ALMTF;1;Couv FP;157103</v>
          </cell>
          <cell r="F1169">
            <v>36300</v>
          </cell>
          <cell r="G1169">
            <v>37623</v>
          </cell>
          <cell r="H1169">
            <v>42828</v>
          </cell>
          <cell r="I1169" t="str">
            <v>EUR</v>
          </cell>
          <cell r="J1169">
            <v>38112254</v>
          </cell>
          <cell r="K1169">
            <v>5.54</v>
          </cell>
          <cell r="L1169" t="str">
            <v>E</v>
          </cell>
          <cell r="M1169">
            <v>37623</v>
          </cell>
          <cell r="N1169">
            <v>37712</v>
          </cell>
          <cell r="O1169">
            <v>38112254</v>
          </cell>
        </row>
        <row r="1170">
          <cell r="A1170" t="str">
            <v>GFPBK</v>
          </cell>
          <cell r="B1170">
            <v>1</v>
          </cell>
          <cell r="C1170" t="str">
            <v>CIN</v>
          </cell>
          <cell r="D1170" t="str">
            <v>29897</v>
          </cell>
          <cell r="E1170" t="str">
            <v>GFPBK;1;ALMTF;1;Couv FP;157103</v>
          </cell>
          <cell r="F1170">
            <v>36300</v>
          </cell>
          <cell r="G1170">
            <v>37623</v>
          </cell>
          <cell r="H1170">
            <v>42828</v>
          </cell>
          <cell r="I1170" t="str">
            <v>EUR</v>
          </cell>
          <cell r="J1170">
            <v>38112254</v>
          </cell>
          <cell r="K1170">
            <v>5.54</v>
          </cell>
          <cell r="L1170" t="str">
            <v>E</v>
          </cell>
          <cell r="M1170">
            <v>37712</v>
          </cell>
          <cell r="N1170">
            <v>38078</v>
          </cell>
          <cell r="O1170">
            <v>38112254</v>
          </cell>
        </row>
        <row r="1171">
          <cell r="A1171" t="str">
            <v>GFPBK</v>
          </cell>
          <cell r="B1171">
            <v>1</v>
          </cell>
          <cell r="C1171" t="str">
            <v>CIN</v>
          </cell>
          <cell r="D1171" t="str">
            <v>29897</v>
          </cell>
          <cell r="E1171" t="str">
            <v>GFPBK;1;ALMTF;1;Couv FP;157103</v>
          </cell>
          <cell r="F1171">
            <v>36300</v>
          </cell>
          <cell r="G1171">
            <v>37623</v>
          </cell>
          <cell r="H1171">
            <v>42828</v>
          </cell>
          <cell r="I1171" t="str">
            <v>EUR</v>
          </cell>
          <cell r="J1171">
            <v>38112254</v>
          </cell>
          <cell r="K1171">
            <v>5.54</v>
          </cell>
          <cell r="L1171" t="str">
            <v>E</v>
          </cell>
          <cell r="M1171">
            <v>38078</v>
          </cell>
          <cell r="N1171">
            <v>38443</v>
          </cell>
          <cell r="O1171">
            <v>38112254</v>
          </cell>
        </row>
        <row r="1172">
          <cell r="A1172" t="str">
            <v>GFPBK</v>
          </cell>
          <cell r="B1172">
            <v>1</v>
          </cell>
          <cell r="C1172" t="str">
            <v>CIN</v>
          </cell>
          <cell r="D1172" t="str">
            <v>29897</v>
          </cell>
          <cell r="E1172" t="str">
            <v>GFPBK;1;ALMTF;1;Couv FP;157103</v>
          </cell>
          <cell r="F1172">
            <v>36300</v>
          </cell>
          <cell r="G1172">
            <v>37623</v>
          </cell>
          <cell r="H1172">
            <v>42828</v>
          </cell>
          <cell r="I1172" t="str">
            <v>EUR</v>
          </cell>
          <cell r="J1172">
            <v>38112254</v>
          </cell>
          <cell r="K1172">
            <v>5.54</v>
          </cell>
          <cell r="L1172" t="str">
            <v>E</v>
          </cell>
          <cell r="M1172">
            <v>38443</v>
          </cell>
          <cell r="N1172">
            <v>38810</v>
          </cell>
          <cell r="O1172">
            <v>38112254</v>
          </cell>
        </row>
        <row r="1173">
          <cell r="A1173" t="str">
            <v>GFPBK</v>
          </cell>
          <cell r="B1173">
            <v>1</v>
          </cell>
          <cell r="C1173" t="str">
            <v>CIN</v>
          </cell>
          <cell r="D1173" t="str">
            <v>29897</v>
          </cell>
          <cell r="E1173" t="str">
            <v>GFPBK;1;ALMTF;1;Couv FP;157103</v>
          </cell>
          <cell r="F1173">
            <v>36300</v>
          </cell>
          <cell r="G1173">
            <v>37623</v>
          </cell>
          <cell r="H1173">
            <v>42828</v>
          </cell>
          <cell r="I1173" t="str">
            <v>EUR</v>
          </cell>
          <cell r="J1173">
            <v>38112254</v>
          </cell>
          <cell r="K1173">
            <v>5.54</v>
          </cell>
          <cell r="L1173" t="str">
            <v>E</v>
          </cell>
          <cell r="M1173">
            <v>38810</v>
          </cell>
          <cell r="N1173">
            <v>39174</v>
          </cell>
          <cell r="O1173">
            <v>38112254</v>
          </cell>
        </row>
        <row r="1174">
          <cell r="A1174" t="str">
            <v>GFPBK</v>
          </cell>
          <cell r="B1174">
            <v>1</v>
          </cell>
          <cell r="C1174" t="str">
            <v>CIN</v>
          </cell>
          <cell r="D1174" t="str">
            <v>29897</v>
          </cell>
          <cell r="E1174" t="str">
            <v>GFPBK;1;ALMTF;1;Couv FP;157103</v>
          </cell>
          <cell r="F1174">
            <v>36300</v>
          </cell>
          <cell r="G1174">
            <v>37623</v>
          </cell>
          <cell r="H1174">
            <v>42828</v>
          </cell>
          <cell r="I1174" t="str">
            <v>EUR</v>
          </cell>
          <cell r="J1174">
            <v>38112254</v>
          </cell>
          <cell r="K1174">
            <v>5.54</v>
          </cell>
          <cell r="L1174" t="str">
            <v>E</v>
          </cell>
          <cell r="M1174">
            <v>39174</v>
          </cell>
          <cell r="N1174">
            <v>39539</v>
          </cell>
          <cell r="O1174">
            <v>38112254</v>
          </cell>
        </row>
        <row r="1175">
          <cell r="A1175" t="str">
            <v>GFPBK</v>
          </cell>
          <cell r="B1175">
            <v>1</v>
          </cell>
          <cell r="C1175" t="str">
            <v>CIN</v>
          </cell>
          <cell r="D1175" t="str">
            <v>29897</v>
          </cell>
          <cell r="E1175" t="str">
            <v>GFPBK;1;ALMTF;1;Couv FP;157103</v>
          </cell>
          <cell r="F1175">
            <v>36300</v>
          </cell>
          <cell r="G1175">
            <v>37623</v>
          </cell>
          <cell r="H1175">
            <v>42828</v>
          </cell>
          <cell r="I1175" t="str">
            <v>EUR</v>
          </cell>
          <cell r="J1175">
            <v>38112254</v>
          </cell>
          <cell r="K1175">
            <v>5.54</v>
          </cell>
          <cell r="L1175" t="str">
            <v>E</v>
          </cell>
          <cell r="M1175">
            <v>39539</v>
          </cell>
          <cell r="N1175">
            <v>39904</v>
          </cell>
          <cell r="O1175">
            <v>38112254</v>
          </cell>
        </row>
        <row r="1176">
          <cell r="A1176" t="str">
            <v>GFPBK</v>
          </cell>
          <cell r="B1176">
            <v>1</v>
          </cell>
          <cell r="C1176" t="str">
            <v>CIN</v>
          </cell>
          <cell r="D1176" t="str">
            <v>29897</v>
          </cell>
          <cell r="E1176" t="str">
            <v>GFPBK;1;ALMTF;1;Couv FP;157103</v>
          </cell>
          <cell r="F1176">
            <v>36300</v>
          </cell>
          <cell r="G1176">
            <v>37623</v>
          </cell>
          <cell r="H1176">
            <v>42828</v>
          </cell>
          <cell r="I1176" t="str">
            <v>EUR</v>
          </cell>
          <cell r="J1176">
            <v>38112254</v>
          </cell>
          <cell r="K1176">
            <v>5.54</v>
          </cell>
          <cell r="L1176" t="str">
            <v>E</v>
          </cell>
          <cell r="M1176">
            <v>39904</v>
          </cell>
          <cell r="N1176">
            <v>40269</v>
          </cell>
          <cell r="O1176">
            <v>38112254</v>
          </cell>
        </row>
        <row r="1177">
          <cell r="A1177" t="str">
            <v>GFPBK</v>
          </cell>
          <cell r="B1177">
            <v>1</v>
          </cell>
          <cell r="C1177" t="str">
            <v>CIN</v>
          </cell>
          <cell r="D1177" t="str">
            <v>29897</v>
          </cell>
          <cell r="E1177" t="str">
            <v>GFPBK;1;ALMTF;1;Couv FP;157103</v>
          </cell>
          <cell r="F1177">
            <v>36300</v>
          </cell>
          <cell r="G1177">
            <v>37623</v>
          </cell>
          <cell r="H1177">
            <v>42828</v>
          </cell>
          <cell r="I1177" t="str">
            <v>EUR</v>
          </cell>
          <cell r="J1177">
            <v>38112254</v>
          </cell>
          <cell r="K1177">
            <v>5.54</v>
          </cell>
          <cell r="L1177" t="str">
            <v>E</v>
          </cell>
          <cell r="M1177">
            <v>40269</v>
          </cell>
          <cell r="N1177">
            <v>40634</v>
          </cell>
          <cell r="O1177">
            <v>38112254</v>
          </cell>
        </row>
        <row r="1178">
          <cell r="A1178" t="str">
            <v>GFPBK</v>
          </cell>
          <cell r="B1178">
            <v>1</v>
          </cell>
          <cell r="C1178" t="str">
            <v>CIN</v>
          </cell>
          <cell r="D1178" t="str">
            <v>29897</v>
          </cell>
          <cell r="E1178" t="str">
            <v>GFPBK;1;ALMTF;1;Couv FP;157103</v>
          </cell>
          <cell r="F1178">
            <v>36300</v>
          </cell>
          <cell r="G1178">
            <v>37623</v>
          </cell>
          <cell r="H1178">
            <v>42828</v>
          </cell>
          <cell r="I1178" t="str">
            <v>EUR</v>
          </cell>
          <cell r="J1178">
            <v>38112254</v>
          </cell>
          <cell r="K1178">
            <v>5.54</v>
          </cell>
          <cell r="L1178" t="str">
            <v>E</v>
          </cell>
          <cell r="M1178">
            <v>40634</v>
          </cell>
          <cell r="N1178">
            <v>41001</v>
          </cell>
          <cell r="O1178">
            <v>38112254</v>
          </cell>
        </row>
        <row r="1179">
          <cell r="A1179" t="str">
            <v>GFPBK</v>
          </cell>
          <cell r="B1179">
            <v>1</v>
          </cell>
          <cell r="C1179" t="str">
            <v>CIN</v>
          </cell>
          <cell r="D1179" t="str">
            <v>29897</v>
          </cell>
          <cell r="E1179" t="str">
            <v>GFPBK;1;ALMTF;1;Couv FP;157103</v>
          </cell>
          <cell r="F1179">
            <v>36300</v>
          </cell>
          <cell r="G1179">
            <v>37623</v>
          </cell>
          <cell r="H1179">
            <v>42828</v>
          </cell>
          <cell r="I1179" t="str">
            <v>EUR</v>
          </cell>
          <cell r="J1179">
            <v>38112254</v>
          </cell>
          <cell r="K1179">
            <v>5.54</v>
          </cell>
          <cell r="L1179" t="str">
            <v>E</v>
          </cell>
          <cell r="M1179">
            <v>41001</v>
          </cell>
          <cell r="N1179">
            <v>41365</v>
          </cell>
          <cell r="O1179">
            <v>38112254</v>
          </cell>
        </row>
        <row r="1180">
          <cell r="A1180" t="str">
            <v>GFPBK</v>
          </cell>
          <cell r="B1180">
            <v>1</v>
          </cell>
          <cell r="C1180" t="str">
            <v>CIN</v>
          </cell>
          <cell r="D1180" t="str">
            <v>29897</v>
          </cell>
          <cell r="E1180" t="str">
            <v>GFPBK;1;ALMTF;1;Couv FP;157103</v>
          </cell>
          <cell r="F1180">
            <v>36300</v>
          </cell>
          <cell r="G1180">
            <v>37623</v>
          </cell>
          <cell r="H1180">
            <v>42828</v>
          </cell>
          <cell r="I1180" t="str">
            <v>EUR</v>
          </cell>
          <cell r="J1180">
            <v>38112254</v>
          </cell>
          <cell r="K1180">
            <v>5.54</v>
          </cell>
          <cell r="L1180" t="str">
            <v>E</v>
          </cell>
          <cell r="M1180">
            <v>41365</v>
          </cell>
          <cell r="N1180">
            <v>41730</v>
          </cell>
          <cell r="O1180">
            <v>38112254</v>
          </cell>
        </row>
        <row r="1181">
          <cell r="A1181" t="str">
            <v>GFPBK</v>
          </cell>
          <cell r="B1181">
            <v>1</v>
          </cell>
          <cell r="C1181" t="str">
            <v>CIN</v>
          </cell>
          <cell r="D1181" t="str">
            <v>29897</v>
          </cell>
          <cell r="E1181" t="str">
            <v>GFPBK;1;ALMTF;1;Couv FP;157103</v>
          </cell>
          <cell r="F1181">
            <v>36300</v>
          </cell>
          <cell r="G1181">
            <v>37623</v>
          </cell>
          <cell r="H1181">
            <v>42828</v>
          </cell>
          <cell r="I1181" t="str">
            <v>EUR</v>
          </cell>
          <cell r="J1181">
            <v>38112254</v>
          </cell>
          <cell r="K1181">
            <v>5.54</v>
          </cell>
          <cell r="L1181" t="str">
            <v>E</v>
          </cell>
          <cell r="M1181">
            <v>41730</v>
          </cell>
          <cell r="N1181">
            <v>42095</v>
          </cell>
          <cell r="O1181">
            <v>38112254</v>
          </cell>
        </row>
        <row r="1182">
          <cell r="A1182" t="str">
            <v>GFPBK</v>
          </cell>
          <cell r="B1182">
            <v>1</v>
          </cell>
          <cell r="C1182" t="str">
            <v>CIN</v>
          </cell>
          <cell r="D1182" t="str">
            <v>29897</v>
          </cell>
          <cell r="E1182" t="str">
            <v>GFPBK;1;ALMTF;1;Couv FP;157103</v>
          </cell>
          <cell r="F1182">
            <v>36300</v>
          </cell>
          <cell r="G1182">
            <v>37623</v>
          </cell>
          <cell r="H1182">
            <v>42828</v>
          </cell>
          <cell r="I1182" t="str">
            <v>EUR</v>
          </cell>
          <cell r="J1182">
            <v>38112254</v>
          </cell>
          <cell r="K1182">
            <v>5.54</v>
          </cell>
          <cell r="L1182" t="str">
            <v>E</v>
          </cell>
          <cell r="M1182">
            <v>42095</v>
          </cell>
          <cell r="N1182">
            <v>42461</v>
          </cell>
          <cell r="O1182">
            <v>38112254</v>
          </cell>
        </row>
        <row r="1183">
          <cell r="A1183" t="str">
            <v>GFPBK</v>
          </cell>
          <cell r="B1183">
            <v>1</v>
          </cell>
          <cell r="C1183" t="str">
            <v>CIN</v>
          </cell>
          <cell r="D1183" t="str">
            <v>29897</v>
          </cell>
          <cell r="E1183" t="str">
            <v>GFPBK;1;ALMTF;1;Couv FP;157103</v>
          </cell>
          <cell r="F1183">
            <v>36300</v>
          </cell>
          <cell r="G1183">
            <v>37623</v>
          </cell>
          <cell r="H1183">
            <v>42828</v>
          </cell>
          <cell r="I1183" t="str">
            <v>EUR</v>
          </cell>
          <cell r="J1183">
            <v>38112254</v>
          </cell>
          <cell r="K1183">
            <v>5.54</v>
          </cell>
          <cell r="L1183" t="str">
            <v>E</v>
          </cell>
          <cell r="M1183">
            <v>42461</v>
          </cell>
          <cell r="N1183">
            <v>42828</v>
          </cell>
          <cell r="O1183">
            <v>38112254</v>
          </cell>
        </row>
        <row r="1184">
          <cell r="A1184" t="str">
            <v>GFPBK</v>
          </cell>
          <cell r="B1184">
            <v>1</v>
          </cell>
          <cell r="C1184" t="str">
            <v>CIN</v>
          </cell>
          <cell r="D1184" t="str">
            <v>29899</v>
          </cell>
          <cell r="E1184" t="str">
            <v>GFPBK;1;ALMTF;1;Couv FP;157403</v>
          </cell>
          <cell r="F1184">
            <v>36300</v>
          </cell>
          <cell r="G1184">
            <v>37623</v>
          </cell>
          <cell r="H1184">
            <v>42737</v>
          </cell>
          <cell r="I1184" t="str">
            <v>EUR</v>
          </cell>
          <cell r="J1184">
            <v>48631236</v>
          </cell>
          <cell r="K1184">
            <v>5.5350000000000001</v>
          </cell>
          <cell r="L1184" t="str">
            <v>E</v>
          </cell>
          <cell r="M1184">
            <v>37623</v>
          </cell>
          <cell r="N1184">
            <v>37988</v>
          </cell>
          <cell r="O1184">
            <v>48631236</v>
          </cell>
        </row>
        <row r="1185">
          <cell r="A1185" t="str">
            <v>GFPBK</v>
          </cell>
          <cell r="B1185">
            <v>1</v>
          </cell>
          <cell r="C1185" t="str">
            <v>CIN</v>
          </cell>
          <cell r="D1185" t="str">
            <v>29899</v>
          </cell>
          <cell r="E1185" t="str">
            <v>GFPBK;1;ALMTF;1;Couv FP;157403</v>
          </cell>
          <cell r="F1185">
            <v>36300</v>
          </cell>
          <cell r="G1185">
            <v>37623</v>
          </cell>
          <cell r="H1185">
            <v>42737</v>
          </cell>
          <cell r="I1185" t="str">
            <v>EUR</v>
          </cell>
          <cell r="J1185">
            <v>48631236</v>
          </cell>
          <cell r="K1185">
            <v>5.5350000000000001</v>
          </cell>
          <cell r="L1185" t="str">
            <v>E</v>
          </cell>
          <cell r="M1185">
            <v>37988</v>
          </cell>
          <cell r="N1185">
            <v>38355</v>
          </cell>
          <cell r="O1185">
            <v>48631236</v>
          </cell>
        </row>
        <row r="1186">
          <cell r="A1186" t="str">
            <v>GFPBK</v>
          </cell>
          <cell r="B1186">
            <v>1</v>
          </cell>
          <cell r="C1186" t="str">
            <v>CIN</v>
          </cell>
          <cell r="D1186" t="str">
            <v>29899</v>
          </cell>
          <cell r="E1186" t="str">
            <v>GFPBK;1;ALMTF;1;Couv FP;157403</v>
          </cell>
          <cell r="F1186">
            <v>36300</v>
          </cell>
          <cell r="G1186">
            <v>37623</v>
          </cell>
          <cell r="H1186">
            <v>42737</v>
          </cell>
          <cell r="I1186" t="str">
            <v>EUR</v>
          </cell>
          <cell r="J1186">
            <v>48631236</v>
          </cell>
          <cell r="K1186">
            <v>5.5350000000000001</v>
          </cell>
          <cell r="L1186" t="str">
            <v>E</v>
          </cell>
          <cell r="M1186">
            <v>38355</v>
          </cell>
          <cell r="N1186">
            <v>38719</v>
          </cell>
          <cell r="O1186">
            <v>48631236</v>
          </cell>
        </row>
        <row r="1187">
          <cell r="A1187" t="str">
            <v>GFPBK</v>
          </cell>
          <cell r="B1187">
            <v>1</v>
          </cell>
          <cell r="C1187" t="str">
            <v>CIN</v>
          </cell>
          <cell r="D1187" t="str">
            <v>29899</v>
          </cell>
          <cell r="E1187" t="str">
            <v>GFPBK;1;ALMTF;1;Couv FP;157403</v>
          </cell>
          <cell r="F1187">
            <v>36300</v>
          </cell>
          <cell r="G1187">
            <v>37623</v>
          </cell>
          <cell r="H1187">
            <v>42737</v>
          </cell>
          <cell r="I1187" t="str">
            <v>EUR</v>
          </cell>
          <cell r="J1187">
            <v>48631236</v>
          </cell>
          <cell r="K1187">
            <v>5.5350000000000001</v>
          </cell>
          <cell r="L1187" t="str">
            <v>E</v>
          </cell>
          <cell r="M1187">
            <v>38719</v>
          </cell>
          <cell r="N1187">
            <v>39084</v>
          </cell>
          <cell r="O1187">
            <v>48631236</v>
          </cell>
        </row>
        <row r="1188">
          <cell r="A1188" t="str">
            <v>GFPBK</v>
          </cell>
          <cell r="B1188">
            <v>1</v>
          </cell>
          <cell r="C1188" t="str">
            <v>CIN</v>
          </cell>
          <cell r="D1188" t="str">
            <v>29899</v>
          </cell>
          <cell r="E1188" t="str">
            <v>GFPBK;1;ALMTF;1;Couv FP;157403</v>
          </cell>
          <cell r="F1188">
            <v>36300</v>
          </cell>
          <cell r="G1188">
            <v>37623</v>
          </cell>
          <cell r="H1188">
            <v>42737</v>
          </cell>
          <cell r="I1188" t="str">
            <v>EUR</v>
          </cell>
          <cell r="J1188">
            <v>48631236</v>
          </cell>
          <cell r="K1188">
            <v>5.5350000000000001</v>
          </cell>
          <cell r="L1188" t="str">
            <v>E</v>
          </cell>
          <cell r="M1188">
            <v>39084</v>
          </cell>
          <cell r="N1188">
            <v>39449</v>
          </cell>
          <cell r="O1188">
            <v>48631236</v>
          </cell>
        </row>
        <row r="1189">
          <cell r="A1189" t="str">
            <v>GFPBK</v>
          </cell>
          <cell r="B1189">
            <v>1</v>
          </cell>
          <cell r="C1189" t="str">
            <v>CIN</v>
          </cell>
          <cell r="D1189" t="str">
            <v>29899</v>
          </cell>
          <cell r="E1189" t="str">
            <v>GFPBK;1;ALMTF;1;Couv FP;157403</v>
          </cell>
          <cell r="F1189">
            <v>36300</v>
          </cell>
          <cell r="G1189">
            <v>37623</v>
          </cell>
          <cell r="H1189">
            <v>42737</v>
          </cell>
          <cell r="I1189" t="str">
            <v>EUR</v>
          </cell>
          <cell r="J1189">
            <v>48631236</v>
          </cell>
          <cell r="K1189">
            <v>5.5350000000000001</v>
          </cell>
          <cell r="L1189" t="str">
            <v>E</v>
          </cell>
          <cell r="M1189">
            <v>39449</v>
          </cell>
          <cell r="N1189">
            <v>39815</v>
          </cell>
          <cell r="O1189">
            <v>48631236</v>
          </cell>
        </row>
        <row r="1190">
          <cell r="A1190" t="str">
            <v>GFPBK</v>
          </cell>
          <cell r="B1190">
            <v>1</v>
          </cell>
          <cell r="C1190" t="str">
            <v>CIN</v>
          </cell>
          <cell r="D1190" t="str">
            <v>29899</v>
          </cell>
          <cell r="E1190" t="str">
            <v>GFPBK;1;ALMTF;1;Couv FP;157403</v>
          </cell>
          <cell r="F1190">
            <v>36300</v>
          </cell>
          <cell r="G1190">
            <v>37623</v>
          </cell>
          <cell r="H1190">
            <v>42737</v>
          </cell>
          <cell r="I1190" t="str">
            <v>EUR</v>
          </cell>
          <cell r="J1190">
            <v>48631236</v>
          </cell>
          <cell r="K1190">
            <v>5.5350000000000001</v>
          </cell>
          <cell r="L1190" t="str">
            <v>E</v>
          </cell>
          <cell r="M1190">
            <v>39815</v>
          </cell>
          <cell r="N1190">
            <v>40182</v>
          </cell>
          <cell r="O1190">
            <v>48631236</v>
          </cell>
        </row>
        <row r="1191">
          <cell r="A1191" t="str">
            <v>GFPBK</v>
          </cell>
          <cell r="B1191">
            <v>1</v>
          </cell>
          <cell r="C1191" t="str">
            <v>CIN</v>
          </cell>
          <cell r="D1191" t="str">
            <v>29899</v>
          </cell>
          <cell r="E1191" t="str">
            <v>GFPBK;1;ALMTF;1;Couv FP;157403</v>
          </cell>
          <cell r="F1191">
            <v>36300</v>
          </cell>
          <cell r="G1191">
            <v>37623</v>
          </cell>
          <cell r="H1191">
            <v>42737</v>
          </cell>
          <cell r="I1191" t="str">
            <v>EUR</v>
          </cell>
          <cell r="J1191">
            <v>48631236</v>
          </cell>
          <cell r="K1191">
            <v>5.5350000000000001</v>
          </cell>
          <cell r="L1191" t="str">
            <v>E</v>
          </cell>
          <cell r="M1191">
            <v>40182</v>
          </cell>
          <cell r="N1191">
            <v>40546</v>
          </cell>
          <cell r="O1191">
            <v>48631236</v>
          </cell>
        </row>
        <row r="1192">
          <cell r="A1192" t="str">
            <v>GFPBK</v>
          </cell>
          <cell r="B1192">
            <v>1</v>
          </cell>
          <cell r="C1192" t="str">
            <v>CIN</v>
          </cell>
          <cell r="D1192" t="str">
            <v>29899</v>
          </cell>
          <cell r="E1192" t="str">
            <v>GFPBK;1;ALMTF;1;Couv FP;157403</v>
          </cell>
          <cell r="F1192">
            <v>36300</v>
          </cell>
          <cell r="G1192">
            <v>37623</v>
          </cell>
          <cell r="H1192">
            <v>42737</v>
          </cell>
          <cell r="I1192" t="str">
            <v>EUR</v>
          </cell>
          <cell r="J1192">
            <v>48631236</v>
          </cell>
          <cell r="K1192">
            <v>5.5350000000000001</v>
          </cell>
          <cell r="L1192" t="str">
            <v>E</v>
          </cell>
          <cell r="M1192">
            <v>40546</v>
          </cell>
          <cell r="N1192">
            <v>40910</v>
          </cell>
          <cell r="O1192">
            <v>48631236</v>
          </cell>
        </row>
        <row r="1193">
          <cell r="A1193" t="str">
            <v>GFPBK</v>
          </cell>
          <cell r="B1193">
            <v>1</v>
          </cell>
          <cell r="C1193" t="str">
            <v>CIN</v>
          </cell>
          <cell r="D1193" t="str">
            <v>29899</v>
          </cell>
          <cell r="E1193" t="str">
            <v>GFPBK;1;ALMTF;1;Couv FP;157403</v>
          </cell>
          <cell r="F1193">
            <v>36300</v>
          </cell>
          <cell r="G1193">
            <v>37623</v>
          </cell>
          <cell r="H1193">
            <v>42737</v>
          </cell>
          <cell r="I1193" t="str">
            <v>EUR</v>
          </cell>
          <cell r="J1193">
            <v>48631236</v>
          </cell>
          <cell r="K1193">
            <v>5.5350000000000001</v>
          </cell>
          <cell r="L1193" t="str">
            <v>E</v>
          </cell>
          <cell r="M1193">
            <v>40910</v>
          </cell>
          <cell r="N1193">
            <v>41276</v>
          </cell>
          <cell r="O1193">
            <v>48631236</v>
          </cell>
        </row>
        <row r="1194">
          <cell r="A1194" t="str">
            <v>GFPBK</v>
          </cell>
          <cell r="B1194">
            <v>1</v>
          </cell>
          <cell r="C1194" t="str">
            <v>CIN</v>
          </cell>
          <cell r="D1194" t="str">
            <v>29899</v>
          </cell>
          <cell r="E1194" t="str">
            <v>GFPBK;1;ALMTF;1;Couv FP;157403</v>
          </cell>
          <cell r="F1194">
            <v>36300</v>
          </cell>
          <cell r="G1194">
            <v>37623</v>
          </cell>
          <cell r="H1194">
            <v>42737</v>
          </cell>
          <cell r="I1194" t="str">
            <v>EUR</v>
          </cell>
          <cell r="J1194">
            <v>48631236</v>
          </cell>
          <cell r="K1194">
            <v>5.5350000000000001</v>
          </cell>
          <cell r="L1194" t="str">
            <v>E</v>
          </cell>
          <cell r="M1194">
            <v>41276</v>
          </cell>
          <cell r="N1194">
            <v>41641</v>
          </cell>
          <cell r="O1194">
            <v>48631236</v>
          </cell>
        </row>
        <row r="1195">
          <cell r="A1195" t="str">
            <v>GFPBK</v>
          </cell>
          <cell r="B1195">
            <v>1</v>
          </cell>
          <cell r="C1195" t="str">
            <v>CIN</v>
          </cell>
          <cell r="D1195" t="str">
            <v>29899</v>
          </cell>
          <cell r="E1195" t="str">
            <v>GFPBK;1;ALMTF;1;Couv FP;157403</v>
          </cell>
          <cell r="F1195">
            <v>36300</v>
          </cell>
          <cell r="G1195">
            <v>37623</v>
          </cell>
          <cell r="H1195">
            <v>42737</v>
          </cell>
          <cell r="I1195" t="str">
            <v>EUR</v>
          </cell>
          <cell r="J1195">
            <v>48631236</v>
          </cell>
          <cell r="K1195">
            <v>5.5350000000000001</v>
          </cell>
          <cell r="L1195" t="str">
            <v>E</v>
          </cell>
          <cell r="M1195">
            <v>41641</v>
          </cell>
          <cell r="N1195">
            <v>42006</v>
          </cell>
          <cell r="O1195">
            <v>48631236</v>
          </cell>
        </row>
        <row r="1196">
          <cell r="A1196" t="str">
            <v>GFPBK</v>
          </cell>
          <cell r="B1196">
            <v>1</v>
          </cell>
          <cell r="C1196" t="str">
            <v>CIN</v>
          </cell>
          <cell r="D1196" t="str">
            <v>29899</v>
          </cell>
          <cell r="E1196" t="str">
            <v>GFPBK;1;ALMTF;1;Couv FP;157403</v>
          </cell>
          <cell r="F1196">
            <v>36300</v>
          </cell>
          <cell r="G1196">
            <v>37623</v>
          </cell>
          <cell r="H1196">
            <v>42737</v>
          </cell>
          <cell r="I1196" t="str">
            <v>EUR</v>
          </cell>
          <cell r="J1196">
            <v>48631236</v>
          </cell>
          <cell r="K1196">
            <v>5.5350000000000001</v>
          </cell>
          <cell r="L1196" t="str">
            <v>E</v>
          </cell>
          <cell r="M1196">
            <v>42006</v>
          </cell>
          <cell r="N1196">
            <v>42373</v>
          </cell>
          <cell r="O1196">
            <v>48631236</v>
          </cell>
        </row>
        <row r="1197">
          <cell r="A1197" t="str">
            <v>GFPBK</v>
          </cell>
          <cell r="B1197">
            <v>1</v>
          </cell>
          <cell r="C1197" t="str">
            <v>CIN</v>
          </cell>
          <cell r="D1197" t="str">
            <v>29899</v>
          </cell>
          <cell r="E1197" t="str">
            <v>GFPBK;1;ALMTF;1;Couv FP;157403</v>
          </cell>
          <cell r="F1197">
            <v>36300</v>
          </cell>
          <cell r="G1197">
            <v>37623</v>
          </cell>
          <cell r="H1197">
            <v>42737</v>
          </cell>
          <cell r="I1197" t="str">
            <v>EUR</v>
          </cell>
          <cell r="J1197">
            <v>48631236</v>
          </cell>
          <cell r="K1197">
            <v>5.5350000000000001</v>
          </cell>
          <cell r="L1197" t="str">
            <v>E</v>
          </cell>
          <cell r="M1197">
            <v>42373</v>
          </cell>
          <cell r="N1197">
            <v>42737</v>
          </cell>
          <cell r="O1197">
            <v>48631236</v>
          </cell>
        </row>
        <row r="1198">
          <cell r="A1198" t="str">
            <v>GFPBK</v>
          </cell>
          <cell r="B1198">
            <v>1</v>
          </cell>
          <cell r="C1198" t="str">
            <v>CIN</v>
          </cell>
          <cell r="D1198" t="str">
            <v>29901</v>
          </cell>
          <cell r="E1198" t="str">
            <v>GFPBK;1;ALMTF;1;Couv FP;157603</v>
          </cell>
          <cell r="F1198">
            <v>36300</v>
          </cell>
          <cell r="G1198">
            <v>37623</v>
          </cell>
          <cell r="H1198">
            <v>40269</v>
          </cell>
          <cell r="I1198" t="str">
            <v>EUR</v>
          </cell>
          <cell r="J1198">
            <v>48631236</v>
          </cell>
          <cell r="K1198">
            <v>5.1974999999999998</v>
          </cell>
          <cell r="L1198" t="str">
            <v>E</v>
          </cell>
          <cell r="M1198">
            <v>37623</v>
          </cell>
          <cell r="N1198">
            <v>37712</v>
          </cell>
          <cell r="O1198">
            <v>48631236</v>
          </cell>
        </row>
        <row r="1199">
          <cell r="A1199" t="str">
            <v>GFPBK</v>
          </cell>
          <cell r="B1199">
            <v>1</v>
          </cell>
          <cell r="C1199" t="str">
            <v>CIN</v>
          </cell>
          <cell r="D1199" t="str">
            <v>29901</v>
          </cell>
          <cell r="E1199" t="str">
            <v>GFPBK;1;ALMTF;1;Couv FP;157603</v>
          </cell>
          <cell r="F1199">
            <v>36300</v>
          </cell>
          <cell r="G1199">
            <v>37623</v>
          </cell>
          <cell r="H1199">
            <v>40269</v>
          </cell>
          <cell r="I1199" t="str">
            <v>EUR</v>
          </cell>
          <cell r="J1199">
            <v>48631236</v>
          </cell>
          <cell r="K1199">
            <v>5.1974999999999998</v>
          </cell>
          <cell r="L1199" t="str">
            <v>E</v>
          </cell>
          <cell r="M1199">
            <v>37712</v>
          </cell>
          <cell r="N1199">
            <v>38078</v>
          </cell>
          <cell r="O1199">
            <v>48631236</v>
          </cell>
        </row>
        <row r="1200">
          <cell r="A1200" t="str">
            <v>GFPBK</v>
          </cell>
          <cell r="B1200">
            <v>1</v>
          </cell>
          <cell r="C1200" t="str">
            <v>CIN</v>
          </cell>
          <cell r="D1200" t="str">
            <v>29901</v>
          </cell>
          <cell r="E1200" t="str">
            <v>GFPBK;1;ALMTF;1;Couv FP;157603</v>
          </cell>
          <cell r="F1200">
            <v>36300</v>
          </cell>
          <cell r="G1200">
            <v>37623</v>
          </cell>
          <cell r="H1200">
            <v>40269</v>
          </cell>
          <cell r="I1200" t="str">
            <v>EUR</v>
          </cell>
          <cell r="J1200">
            <v>48631236</v>
          </cell>
          <cell r="K1200">
            <v>5.1974999999999998</v>
          </cell>
          <cell r="L1200" t="str">
            <v>E</v>
          </cell>
          <cell r="M1200">
            <v>38078</v>
          </cell>
          <cell r="N1200">
            <v>38443</v>
          </cell>
          <cell r="O1200">
            <v>48631236</v>
          </cell>
        </row>
        <row r="1201">
          <cell r="A1201" t="str">
            <v>GFPBK</v>
          </cell>
          <cell r="B1201">
            <v>1</v>
          </cell>
          <cell r="C1201" t="str">
            <v>CIN</v>
          </cell>
          <cell r="D1201" t="str">
            <v>29901</v>
          </cell>
          <cell r="E1201" t="str">
            <v>GFPBK;1;ALMTF;1;Couv FP;157603</v>
          </cell>
          <cell r="F1201">
            <v>36300</v>
          </cell>
          <cell r="G1201">
            <v>37623</v>
          </cell>
          <cell r="H1201">
            <v>40269</v>
          </cell>
          <cell r="I1201" t="str">
            <v>EUR</v>
          </cell>
          <cell r="J1201">
            <v>48631236</v>
          </cell>
          <cell r="K1201">
            <v>5.1974999999999998</v>
          </cell>
          <cell r="L1201" t="str">
            <v>E</v>
          </cell>
          <cell r="M1201">
            <v>38443</v>
          </cell>
          <cell r="N1201">
            <v>38810</v>
          </cell>
          <cell r="O1201">
            <v>48631236</v>
          </cell>
        </row>
        <row r="1202">
          <cell r="A1202" t="str">
            <v>GFPBK</v>
          </cell>
          <cell r="B1202">
            <v>1</v>
          </cell>
          <cell r="C1202" t="str">
            <v>CIN</v>
          </cell>
          <cell r="D1202" t="str">
            <v>29901</v>
          </cell>
          <cell r="E1202" t="str">
            <v>GFPBK;1;ALMTF;1;Couv FP;157603</v>
          </cell>
          <cell r="F1202">
            <v>36300</v>
          </cell>
          <cell r="G1202">
            <v>37623</v>
          </cell>
          <cell r="H1202">
            <v>40269</v>
          </cell>
          <cell r="I1202" t="str">
            <v>EUR</v>
          </cell>
          <cell r="J1202">
            <v>48631236</v>
          </cell>
          <cell r="K1202">
            <v>5.1974999999999998</v>
          </cell>
          <cell r="L1202" t="str">
            <v>E</v>
          </cell>
          <cell r="M1202">
            <v>38810</v>
          </cell>
          <cell r="N1202">
            <v>39174</v>
          </cell>
          <cell r="O1202">
            <v>48631236</v>
          </cell>
        </row>
        <row r="1203">
          <cell r="A1203" t="str">
            <v>GFPBK</v>
          </cell>
          <cell r="B1203">
            <v>1</v>
          </cell>
          <cell r="C1203" t="str">
            <v>CIN</v>
          </cell>
          <cell r="D1203" t="str">
            <v>29901</v>
          </cell>
          <cell r="E1203" t="str">
            <v>GFPBK;1;ALMTF;1;Couv FP;157603</v>
          </cell>
          <cell r="F1203">
            <v>36300</v>
          </cell>
          <cell r="G1203">
            <v>37623</v>
          </cell>
          <cell r="H1203">
            <v>40269</v>
          </cell>
          <cell r="I1203" t="str">
            <v>EUR</v>
          </cell>
          <cell r="J1203">
            <v>48631236</v>
          </cell>
          <cell r="K1203">
            <v>5.1974999999999998</v>
          </cell>
          <cell r="L1203" t="str">
            <v>E</v>
          </cell>
          <cell r="M1203">
            <v>39174</v>
          </cell>
          <cell r="N1203">
            <v>39539</v>
          </cell>
          <cell r="O1203">
            <v>48631236</v>
          </cell>
        </row>
        <row r="1204">
          <cell r="A1204" t="str">
            <v>GFPBK</v>
          </cell>
          <cell r="B1204">
            <v>1</v>
          </cell>
          <cell r="C1204" t="str">
            <v>CIN</v>
          </cell>
          <cell r="D1204" t="str">
            <v>29901</v>
          </cell>
          <cell r="E1204" t="str">
            <v>GFPBK;1;ALMTF;1;Couv FP;157603</v>
          </cell>
          <cell r="F1204">
            <v>36300</v>
          </cell>
          <cell r="G1204">
            <v>37623</v>
          </cell>
          <cell r="H1204">
            <v>40269</v>
          </cell>
          <cell r="I1204" t="str">
            <v>EUR</v>
          </cell>
          <cell r="J1204">
            <v>48631236</v>
          </cell>
          <cell r="K1204">
            <v>5.1974999999999998</v>
          </cell>
          <cell r="L1204" t="str">
            <v>E</v>
          </cell>
          <cell r="M1204">
            <v>39539</v>
          </cell>
          <cell r="N1204">
            <v>39904</v>
          </cell>
          <cell r="O1204">
            <v>48631236</v>
          </cell>
        </row>
        <row r="1205">
          <cell r="A1205" t="str">
            <v>GFPBK</v>
          </cell>
          <cell r="B1205">
            <v>1</v>
          </cell>
          <cell r="C1205" t="str">
            <v>CIN</v>
          </cell>
          <cell r="D1205" t="str">
            <v>29901</v>
          </cell>
          <cell r="E1205" t="str">
            <v>GFPBK;1;ALMTF;1;Couv FP;157603</v>
          </cell>
          <cell r="F1205">
            <v>36300</v>
          </cell>
          <cell r="G1205">
            <v>37623</v>
          </cell>
          <cell r="H1205">
            <v>40269</v>
          </cell>
          <cell r="I1205" t="str">
            <v>EUR</v>
          </cell>
          <cell r="J1205">
            <v>48631236</v>
          </cell>
          <cell r="K1205">
            <v>5.1974999999999998</v>
          </cell>
          <cell r="L1205" t="str">
            <v>E</v>
          </cell>
          <cell r="M1205">
            <v>39904</v>
          </cell>
          <cell r="N1205">
            <v>40269</v>
          </cell>
          <cell r="O1205">
            <v>48631236</v>
          </cell>
        </row>
        <row r="1206">
          <cell r="A1206" t="str">
            <v>GFPBK</v>
          </cell>
          <cell r="B1206">
            <v>1</v>
          </cell>
          <cell r="C1206" t="str">
            <v>CIN</v>
          </cell>
          <cell r="D1206" t="str">
            <v>29903</v>
          </cell>
          <cell r="E1206" t="str">
            <v>GFPBK;1;ALMTF;1;Couv FP;157703</v>
          </cell>
          <cell r="F1206">
            <v>36300</v>
          </cell>
          <cell r="G1206">
            <v>37623</v>
          </cell>
          <cell r="H1206">
            <v>40182</v>
          </cell>
          <cell r="I1206" t="str">
            <v>EUR</v>
          </cell>
          <cell r="J1206">
            <v>97262472</v>
          </cell>
          <cell r="K1206">
            <v>5.1974999999999998</v>
          </cell>
          <cell r="L1206" t="str">
            <v>E</v>
          </cell>
          <cell r="M1206">
            <v>37623</v>
          </cell>
          <cell r="N1206">
            <v>37988</v>
          </cell>
          <cell r="O1206">
            <v>97262472</v>
          </cell>
        </row>
        <row r="1207">
          <cell r="A1207" t="str">
            <v>GFPBK</v>
          </cell>
          <cell r="B1207">
            <v>1</v>
          </cell>
          <cell r="C1207" t="str">
            <v>CIN</v>
          </cell>
          <cell r="D1207" t="str">
            <v>29903</v>
          </cell>
          <cell r="E1207" t="str">
            <v>GFPBK;1;ALMTF;1;Couv FP;157703</v>
          </cell>
          <cell r="F1207">
            <v>36300</v>
          </cell>
          <cell r="G1207">
            <v>37623</v>
          </cell>
          <cell r="H1207">
            <v>40182</v>
          </cell>
          <cell r="I1207" t="str">
            <v>EUR</v>
          </cell>
          <cell r="J1207">
            <v>97262472</v>
          </cell>
          <cell r="K1207">
            <v>5.1974999999999998</v>
          </cell>
          <cell r="L1207" t="str">
            <v>E</v>
          </cell>
          <cell r="M1207">
            <v>37988</v>
          </cell>
          <cell r="N1207">
            <v>38355</v>
          </cell>
          <cell r="O1207">
            <v>97262472</v>
          </cell>
        </row>
        <row r="1208">
          <cell r="A1208" t="str">
            <v>GFPBK</v>
          </cell>
          <cell r="B1208">
            <v>1</v>
          </cell>
          <cell r="C1208" t="str">
            <v>CIN</v>
          </cell>
          <cell r="D1208" t="str">
            <v>29903</v>
          </cell>
          <cell r="E1208" t="str">
            <v>GFPBK;1;ALMTF;1;Couv FP;157703</v>
          </cell>
          <cell r="F1208">
            <v>36300</v>
          </cell>
          <cell r="G1208">
            <v>37623</v>
          </cell>
          <cell r="H1208">
            <v>40182</v>
          </cell>
          <cell r="I1208" t="str">
            <v>EUR</v>
          </cell>
          <cell r="J1208">
            <v>97262472</v>
          </cell>
          <cell r="K1208">
            <v>5.1974999999999998</v>
          </cell>
          <cell r="L1208" t="str">
            <v>E</v>
          </cell>
          <cell r="M1208">
            <v>38355</v>
          </cell>
          <cell r="N1208">
            <v>38719</v>
          </cell>
          <cell r="O1208">
            <v>97262472</v>
          </cell>
        </row>
        <row r="1209">
          <cell r="A1209" t="str">
            <v>GFPBK</v>
          </cell>
          <cell r="B1209">
            <v>1</v>
          </cell>
          <cell r="C1209" t="str">
            <v>CIN</v>
          </cell>
          <cell r="D1209" t="str">
            <v>29903</v>
          </cell>
          <cell r="E1209" t="str">
            <v>GFPBK;1;ALMTF;1;Couv FP;157703</v>
          </cell>
          <cell r="F1209">
            <v>36300</v>
          </cell>
          <cell r="G1209">
            <v>37623</v>
          </cell>
          <cell r="H1209">
            <v>40182</v>
          </cell>
          <cell r="I1209" t="str">
            <v>EUR</v>
          </cell>
          <cell r="J1209">
            <v>97262472</v>
          </cell>
          <cell r="K1209">
            <v>5.1974999999999998</v>
          </cell>
          <cell r="L1209" t="str">
            <v>E</v>
          </cell>
          <cell r="M1209">
            <v>38719</v>
          </cell>
          <cell r="N1209">
            <v>39084</v>
          </cell>
          <cell r="O1209">
            <v>97262472</v>
          </cell>
        </row>
        <row r="1210">
          <cell r="A1210" t="str">
            <v>GFPBK</v>
          </cell>
          <cell r="B1210">
            <v>1</v>
          </cell>
          <cell r="C1210" t="str">
            <v>CIN</v>
          </cell>
          <cell r="D1210" t="str">
            <v>29903</v>
          </cell>
          <cell r="E1210" t="str">
            <v>GFPBK;1;ALMTF;1;Couv FP;157703</v>
          </cell>
          <cell r="F1210">
            <v>36300</v>
          </cell>
          <cell r="G1210">
            <v>37623</v>
          </cell>
          <cell r="H1210">
            <v>40182</v>
          </cell>
          <cell r="I1210" t="str">
            <v>EUR</v>
          </cell>
          <cell r="J1210">
            <v>97262472</v>
          </cell>
          <cell r="K1210">
            <v>5.1974999999999998</v>
          </cell>
          <cell r="L1210" t="str">
            <v>E</v>
          </cell>
          <cell r="M1210">
            <v>39084</v>
          </cell>
          <cell r="N1210">
            <v>39449</v>
          </cell>
          <cell r="O1210">
            <v>97262472</v>
          </cell>
        </row>
        <row r="1211">
          <cell r="A1211" t="str">
            <v>GFPBK</v>
          </cell>
          <cell r="B1211">
            <v>1</v>
          </cell>
          <cell r="C1211" t="str">
            <v>CIN</v>
          </cell>
          <cell r="D1211" t="str">
            <v>29903</v>
          </cell>
          <cell r="E1211" t="str">
            <v>GFPBK;1;ALMTF;1;Couv FP;157703</v>
          </cell>
          <cell r="F1211">
            <v>36300</v>
          </cell>
          <cell r="G1211">
            <v>37623</v>
          </cell>
          <cell r="H1211">
            <v>40182</v>
          </cell>
          <cell r="I1211" t="str">
            <v>EUR</v>
          </cell>
          <cell r="J1211">
            <v>97262472</v>
          </cell>
          <cell r="K1211">
            <v>5.1974999999999998</v>
          </cell>
          <cell r="L1211" t="str">
            <v>E</v>
          </cell>
          <cell r="M1211">
            <v>39449</v>
          </cell>
          <cell r="N1211">
            <v>39815</v>
          </cell>
          <cell r="O1211">
            <v>97262472</v>
          </cell>
        </row>
        <row r="1212">
          <cell r="A1212" t="str">
            <v>GFPBK</v>
          </cell>
          <cell r="B1212">
            <v>1</v>
          </cell>
          <cell r="C1212" t="str">
            <v>CIN</v>
          </cell>
          <cell r="D1212" t="str">
            <v>29903</v>
          </cell>
          <cell r="E1212" t="str">
            <v>GFPBK;1;ALMTF;1;Couv FP;157703</v>
          </cell>
          <cell r="F1212">
            <v>36300</v>
          </cell>
          <cell r="G1212">
            <v>37623</v>
          </cell>
          <cell r="H1212">
            <v>40182</v>
          </cell>
          <cell r="I1212" t="str">
            <v>EUR</v>
          </cell>
          <cell r="J1212">
            <v>97262472</v>
          </cell>
          <cell r="K1212">
            <v>5.1974999999999998</v>
          </cell>
          <cell r="L1212" t="str">
            <v>E</v>
          </cell>
          <cell r="M1212">
            <v>39815</v>
          </cell>
          <cell r="N1212">
            <v>40182</v>
          </cell>
          <cell r="O1212">
            <v>97262472</v>
          </cell>
        </row>
        <row r="1213">
          <cell r="A1213" t="str">
            <v>GFPBK</v>
          </cell>
          <cell r="B1213">
            <v>1</v>
          </cell>
          <cell r="C1213" t="str">
            <v>CIN</v>
          </cell>
          <cell r="D1213" t="str">
            <v>29905</v>
          </cell>
          <cell r="E1213" t="str">
            <v>GFPBK;1;ALMTF;1;Couv FP;157803</v>
          </cell>
          <cell r="F1213">
            <v>36300</v>
          </cell>
          <cell r="G1213">
            <v>37623</v>
          </cell>
          <cell r="H1213">
            <v>40087</v>
          </cell>
          <cell r="I1213" t="str">
            <v>EUR</v>
          </cell>
          <cell r="J1213">
            <v>145893708</v>
          </cell>
          <cell r="K1213">
            <v>5.1725000000000003</v>
          </cell>
          <cell r="L1213" t="str">
            <v>E</v>
          </cell>
          <cell r="M1213">
            <v>37623</v>
          </cell>
          <cell r="N1213">
            <v>37895</v>
          </cell>
          <cell r="O1213">
            <v>145893708</v>
          </cell>
        </row>
        <row r="1214">
          <cell r="A1214" t="str">
            <v>GFPBK</v>
          </cell>
          <cell r="B1214">
            <v>1</v>
          </cell>
          <cell r="C1214" t="str">
            <v>CIN</v>
          </cell>
          <cell r="D1214" t="str">
            <v>29905</v>
          </cell>
          <cell r="E1214" t="str">
            <v>GFPBK;1;ALMTF;1;Couv FP;157803</v>
          </cell>
          <cell r="F1214">
            <v>36300</v>
          </cell>
          <cell r="G1214">
            <v>37623</v>
          </cell>
          <cell r="H1214">
            <v>40087</v>
          </cell>
          <cell r="I1214" t="str">
            <v>EUR</v>
          </cell>
          <cell r="J1214">
            <v>145893708</v>
          </cell>
          <cell r="K1214">
            <v>5.1725000000000003</v>
          </cell>
          <cell r="L1214" t="str">
            <v>E</v>
          </cell>
          <cell r="M1214">
            <v>37895</v>
          </cell>
          <cell r="N1214">
            <v>38261</v>
          </cell>
          <cell r="O1214">
            <v>145893708</v>
          </cell>
        </row>
        <row r="1215">
          <cell r="A1215" t="str">
            <v>GFPBK</v>
          </cell>
          <cell r="B1215">
            <v>1</v>
          </cell>
          <cell r="C1215" t="str">
            <v>CIN</v>
          </cell>
          <cell r="D1215" t="str">
            <v>29905</v>
          </cell>
          <cell r="E1215" t="str">
            <v>GFPBK;1;ALMTF;1;Couv FP;157803</v>
          </cell>
          <cell r="F1215">
            <v>36300</v>
          </cell>
          <cell r="G1215">
            <v>37623</v>
          </cell>
          <cell r="H1215">
            <v>40087</v>
          </cell>
          <cell r="I1215" t="str">
            <v>EUR</v>
          </cell>
          <cell r="J1215">
            <v>145893708</v>
          </cell>
          <cell r="K1215">
            <v>5.1725000000000003</v>
          </cell>
          <cell r="L1215" t="str">
            <v>E</v>
          </cell>
          <cell r="M1215">
            <v>38261</v>
          </cell>
          <cell r="N1215">
            <v>38628</v>
          </cell>
          <cell r="O1215">
            <v>145893708</v>
          </cell>
        </row>
        <row r="1216">
          <cell r="A1216" t="str">
            <v>GFPBK</v>
          </cell>
          <cell r="B1216">
            <v>1</v>
          </cell>
          <cell r="C1216" t="str">
            <v>CIN</v>
          </cell>
          <cell r="D1216" t="str">
            <v>29905</v>
          </cell>
          <cell r="E1216" t="str">
            <v>GFPBK;1;ALMTF;1;Couv FP;157803</v>
          </cell>
          <cell r="F1216">
            <v>36300</v>
          </cell>
          <cell r="G1216">
            <v>37623</v>
          </cell>
          <cell r="H1216">
            <v>40087</v>
          </cell>
          <cell r="I1216" t="str">
            <v>EUR</v>
          </cell>
          <cell r="J1216">
            <v>145893708</v>
          </cell>
          <cell r="K1216">
            <v>5.1725000000000003</v>
          </cell>
          <cell r="L1216" t="str">
            <v>E</v>
          </cell>
          <cell r="M1216">
            <v>38628</v>
          </cell>
          <cell r="N1216">
            <v>38992</v>
          </cell>
          <cell r="O1216">
            <v>145893708</v>
          </cell>
        </row>
        <row r="1217">
          <cell r="A1217" t="str">
            <v>GFPBK</v>
          </cell>
          <cell r="B1217">
            <v>1</v>
          </cell>
          <cell r="C1217" t="str">
            <v>CIN</v>
          </cell>
          <cell r="D1217" t="str">
            <v>29905</v>
          </cell>
          <cell r="E1217" t="str">
            <v>GFPBK;1;ALMTF;1;Couv FP;157803</v>
          </cell>
          <cell r="F1217">
            <v>36300</v>
          </cell>
          <cell r="G1217">
            <v>37623</v>
          </cell>
          <cell r="H1217">
            <v>40087</v>
          </cell>
          <cell r="I1217" t="str">
            <v>EUR</v>
          </cell>
          <cell r="J1217">
            <v>145893708</v>
          </cell>
          <cell r="K1217">
            <v>5.1725000000000003</v>
          </cell>
          <cell r="L1217" t="str">
            <v>E</v>
          </cell>
          <cell r="M1217">
            <v>38992</v>
          </cell>
          <cell r="N1217">
            <v>39356</v>
          </cell>
          <cell r="O1217">
            <v>145893708</v>
          </cell>
        </row>
        <row r="1218">
          <cell r="A1218" t="str">
            <v>GFPBK</v>
          </cell>
          <cell r="B1218">
            <v>1</v>
          </cell>
          <cell r="C1218" t="str">
            <v>CIN</v>
          </cell>
          <cell r="D1218" t="str">
            <v>29905</v>
          </cell>
          <cell r="E1218" t="str">
            <v>GFPBK;1;ALMTF;1;Couv FP;157803</v>
          </cell>
          <cell r="F1218">
            <v>36300</v>
          </cell>
          <cell r="G1218">
            <v>37623</v>
          </cell>
          <cell r="H1218">
            <v>40087</v>
          </cell>
          <cell r="I1218" t="str">
            <v>EUR</v>
          </cell>
          <cell r="J1218">
            <v>145893708</v>
          </cell>
          <cell r="K1218">
            <v>5.1725000000000003</v>
          </cell>
          <cell r="L1218" t="str">
            <v>E</v>
          </cell>
          <cell r="M1218">
            <v>39356</v>
          </cell>
          <cell r="N1218">
            <v>39722</v>
          </cell>
          <cell r="O1218">
            <v>145893708</v>
          </cell>
        </row>
        <row r="1219">
          <cell r="A1219" t="str">
            <v>GFPBK</v>
          </cell>
          <cell r="B1219">
            <v>1</v>
          </cell>
          <cell r="C1219" t="str">
            <v>CIN</v>
          </cell>
          <cell r="D1219" t="str">
            <v>29905</v>
          </cell>
          <cell r="E1219" t="str">
            <v>GFPBK;1;ALMTF;1;Couv FP;157803</v>
          </cell>
          <cell r="F1219">
            <v>36300</v>
          </cell>
          <cell r="G1219">
            <v>37623</v>
          </cell>
          <cell r="H1219">
            <v>40087</v>
          </cell>
          <cell r="I1219" t="str">
            <v>EUR</v>
          </cell>
          <cell r="J1219">
            <v>145893708</v>
          </cell>
          <cell r="K1219">
            <v>5.1725000000000003</v>
          </cell>
          <cell r="L1219" t="str">
            <v>E</v>
          </cell>
          <cell r="M1219">
            <v>39722</v>
          </cell>
          <cell r="N1219">
            <v>40087</v>
          </cell>
          <cell r="O1219">
            <v>145893708</v>
          </cell>
        </row>
        <row r="1220">
          <cell r="A1220" t="str">
            <v>GFPBK</v>
          </cell>
          <cell r="B1220">
            <v>1</v>
          </cell>
          <cell r="C1220" t="str">
            <v>CIN</v>
          </cell>
          <cell r="D1220" t="str">
            <v>29907</v>
          </cell>
          <cell r="E1220" t="str">
            <v>GFPBK;1;ALMTF;1;Couv FP;157903</v>
          </cell>
          <cell r="F1220">
            <v>36300</v>
          </cell>
          <cell r="G1220">
            <v>37623</v>
          </cell>
          <cell r="H1220">
            <v>39904</v>
          </cell>
          <cell r="I1220" t="str">
            <v>EUR</v>
          </cell>
          <cell r="J1220">
            <v>48631236</v>
          </cell>
          <cell r="K1220">
            <v>5.1224999999999996</v>
          </cell>
          <cell r="L1220" t="str">
            <v>E</v>
          </cell>
          <cell r="M1220">
            <v>37623</v>
          </cell>
          <cell r="N1220">
            <v>37712</v>
          </cell>
          <cell r="O1220">
            <v>48631236</v>
          </cell>
        </row>
        <row r="1221">
          <cell r="A1221" t="str">
            <v>GFPBK</v>
          </cell>
          <cell r="B1221">
            <v>1</v>
          </cell>
          <cell r="C1221" t="str">
            <v>CIN</v>
          </cell>
          <cell r="D1221" t="str">
            <v>29907</v>
          </cell>
          <cell r="E1221" t="str">
            <v>GFPBK;1;ALMTF;1;Couv FP;157903</v>
          </cell>
          <cell r="F1221">
            <v>36300</v>
          </cell>
          <cell r="G1221">
            <v>37623</v>
          </cell>
          <cell r="H1221">
            <v>39904</v>
          </cell>
          <cell r="I1221" t="str">
            <v>EUR</v>
          </cell>
          <cell r="J1221">
            <v>48631236</v>
          </cell>
          <cell r="K1221">
            <v>5.1224999999999996</v>
          </cell>
          <cell r="L1221" t="str">
            <v>E</v>
          </cell>
          <cell r="M1221">
            <v>37712</v>
          </cell>
          <cell r="N1221">
            <v>38078</v>
          </cell>
          <cell r="O1221">
            <v>48631236</v>
          </cell>
        </row>
        <row r="1222">
          <cell r="A1222" t="str">
            <v>GFPBK</v>
          </cell>
          <cell r="B1222">
            <v>1</v>
          </cell>
          <cell r="C1222" t="str">
            <v>CIN</v>
          </cell>
          <cell r="D1222" t="str">
            <v>29907</v>
          </cell>
          <cell r="E1222" t="str">
            <v>GFPBK;1;ALMTF;1;Couv FP;157903</v>
          </cell>
          <cell r="F1222">
            <v>36300</v>
          </cell>
          <cell r="G1222">
            <v>37623</v>
          </cell>
          <cell r="H1222">
            <v>39904</v>
          </cell>
          <cell r="I1222" t="str">
            <v>EUR</v>
          </cell>
          <cell r="J1222">
            <v>48631236</v>
          </cell>
          <cell r="K1222">
            <v>5.1224999999999996</v>
          </cell>
          <cell r="L1222" t="str">
            <v>E</v>
          </cell>
          <cell r="M1222">
            <v>38078</v>
          </cell>
          <cell r="N1222">
            <v>38443</v>
          </cell>
          <cell r="O1222">
            <v>48631236</v>
          </cell>
        </row>
        <row r="1223">
          <cell r="A1223" t="str">
            <v>GFPBK</v>
          </cell>
          <cell r="B1223">
            <v>1</v>
          </cell>
          <cell r="C1223" t="str">
            <v>CIN</v>
          </cell>
          <cell r="D1223" t="str">
            <v>29907</v>
          </cell>
          <cell r="E1223" t="str">
            <v>GFPBK;1;ALMTF;1;Couv FP;157903</v>
          </cell>
          <cell r="F1223">
            <v>36300</v>
          </cell>
          <cell r="G1223">
            <v>37623</v>
          </cell>
          <cell r="H1223">
            <v>39904</v>
          </cell>
          <cell r="I1223" t="str">
            <v>EUR</v>
          </cell>
          <cell r="J1223">
            <v>48631236</v>
          </cell>
          <cell r="K1223">
            <v>5.1224999999999996</v>
          </cell>
          <cell r="L1223" t="str">
            <v>E</v>
          </cell>
          <cell r="M1223">
            <v>38443</v>
          </cell>
          <cell r="N1223">
            <v>38810</v>
          </cell>
          <cell r="O1223">
            <v>48631236</v>
          </cell>
        </row>
        <row r="1224">
          <cell r="A1224" t="str">
            <v>GFPBK</v>
          </cell>
          <cell r="B1224">
            <v>1</v>
          </cell>
          <cell r="C1224" t="str">
            <v>CIN</v>
          </cell>
          <cell r="D1224" t="str">
            <v>29907</v>
          </cell>
          <cell r="E1224" t="str">
            <v>GFPBK;1;ALMTF;1;Couv FP;157903</v>
          </cell>
          <cell r="F1224">
            <v>36300</v>
          </cell>
          <cell r="G1224">
            <v>37623</v>
          </cell>
          <cell r="H1224">
            <v>39904</v>
          </cell>
          <cell r="I1224" t="str">
            <v>EUR</v>
          </cell>
          <cell r="J1224">
            <v>48631236</v>
          </cell>
          <cell r="K1224">
            <v>5.1224999999999996</v>
          </cell>
          <cell r="L1224" t="str">
            <v>E</v>
          </cell>
          <cell r="M1224">
            <v>38810</v>
          </cell>
          <cell r="N1224">
            <v>39174</v>
          </cell>
          <cell r="O1224">
            <v>48631236</v>
          </cell>
        </row>
        <row r="1225">
          <cell r="A1225" t="str">
            <v>GFPBK</v>
          </cell>
          <cell r="B1225">
            <v>1</v>
          </cell>
          <cell r="C1225" t="str">
            <v>CIN</v>
          </cell>
          <cell r="D1225" t="str">
            <v>29907</v>
          </cell>
          <cell r="E1225" t="str">
            <v>GFPBK;1;ALMTF;1;Couv FP;157903</v>
          </cell>
          <cell r="F1225">
            <v>36300</v>
          </cell>
          <cell r="G1225">
            <v>37623</v>
          </cell>
          <cell r="H1225">
            <v>39904</v>
          </cell>
          <cell r="I1225" t="str">
            <v>EUR</v>
          </cell>
          <cell r="J1225">
            <v>48631236</v>
          </cell>
          <cell r="K1225">
            <v>5.1224999999999996</v>
          </cell>
          <cell r="L1225" t="str">
            <v>E</v>
          </cell>
          <cell r="M1225">
            <v>39174</v>
          </cell>
          <cell r="N1225">
            <v>39539</v>
          </cell>
          <cell r="O1225">
            <v>48631236</v>
          </cell>
        </row>
        <row r="1226">
          <cell r="A1226" t="str">
            <v>GFPBK</v>
          </cell>
          <cell r="B1226">
            <v>1</v>
          </cell>
          <cell r="C1226" t="str">
            <v>CIN</v>
          </cell>
          <cell r="D1226" t="str">
            <v>29907</v>
          </cell>
          <cell r="E1226" t="str">
            <v>GFPBK;1;ALMTF;1;Couv FP;157903</v>
          </cell>
          <cell r="F1226">
            <v>36300</v>
          </cell>
          <cell r="G1226">
            <v>37623</v>
          </cell>
          <cell r="H1226">
            <v>39904</v>
          </cell>
          <cell r="I1226" t="str">
            <v>EUR</v>
          </cell>
          <cell r="J1226">
            <v>48631236</v>
          </cell>
          <cell r="K1226">
            <v>5.1224999999999996</v>
          </cell>
          <cell r="L1226" t="str">
            <v>E</v>
          </cell>
          <cell r="M1226">
            <v>39539</v>
          </cell>
          <cell r="N1226">
            <v>39904</v>
          </cell>
          <cell r="O1226">
            <v>48631236</v>
          </cell>
        </row>
        <row r="1227">
          <cell r="A1227" t="str">
            <v>GFPBK</v>
          </cell>
          <cell r="B1227">
            <v>1</v>
          </cell>
          <cell r="C1227" t="str">
            <v>CIN</v>
          </cell>
          <cell r="D1227" t="str">
            <v>29908</v>
          </cell>
          <cell r="E1227" t="str">
            <v>ALMTF;1;GFPBK;1;Couv FP;158004</v>
          </cell>
          <cell r="F1227">
            <v>36300</v>
          </cell>
          <cell r="G1227">
            <v>37623</v>
          </cell>
          <cell r="H1227">
            <v>39815</v>
          </cell>
          <cell r="I1227" t="str">
            <v>EUR</v>
          </cell>
          <cell r="J1227">
            <v>109069757</v>
          </cell>
          <cell r="K1227">
            <v>5.0625</v>
          </cell>
          <cell r="L1227" t="str">
            <v>P</v>
          </cell>
          <cell r="M1227">
            <v>37623</v>
          </cell>
          <cell r="N1227">
            <v>37988</v>
          </cell>
          <cell r="O1227">
            <v>109069757</v>
          </cell>
        </row>
        <row r="1228">
          <cell r="A1228" t="str">
            <v>GFPBK</v>
          </cell>
          <cell r="B1228">
            <v>1</v>
          </cell>
          <cell r="C1228" t="str">
            <v>CIN</v>
          </cell>
          <cell r="D1228" t="str">
            <v>29908</v>
          </cell>
          <cell r="E1228" t="str">
            <v>ALMTF;1;GFPBK;1;Couv FP;158004</v>
          </cell>
          <cell r="F1228">
            <v>36300</v>
          </cell>
          <cell r="G1228">
            <v>37623</v>
          </cell>
          <cell r="H1228">
            <v>39815</v>
          </cell>
          <cell r="I1228" t="str">
            <v>EUR</v>
          </cell>
          <cell r="J1228">
            <v>109069757</v>
          </cell>
          <cell r="K1228">
            <v>5.0625</v>
          </cell>
          <cell r="L1228" t="str">
            <v>P</v>
          </cell>
          <cell r="M1228">
            <v>37988</v>
          </cell>
          <cell r="N1228">
            <v>38355</v>
          </cell>
          <cell r="O1228">
            <v>109069757</v>
          </cell>
        </row>
        <row r="1229">
          <cell r="A1229" t="str">
            <v>GFPBK</v>
          </cell>
          <cell r="B1229">
            <v>1</v>
          </cell>
          <cell r="C1229" t="str">
            <v>CIN</v>
          </cell>
          <cell r="D1229" t="str">
            <v>29908</v>
          </cell>
          <cell r="E1229" t="str">
            <v>ALMTF;1;GFPBK;1;Couv FP;158004</v>
          </cell>
          <cell r="F1229">
            <v>36300</v>
          </cell>
          <cell r="G1229">
            <v>37623</v>
          </cell>
          <cell r="H1229">
            <v>39815</v>
          </cell>
          <cell r="I1229" t="str">
            <v>EUR</v>
          </cell>
          <cell r="J1229">
            <v>109069757</v>
          </cell>
          <cell r="K1229">
            <v>5.0625</v>
          </cell>
          <cell r="L1229" t="str">
            <v>P</v>
          </cell>
          <cell r="M1229">
            <v>38355</v>
          </cell>
          <cell r="N1229">
            <v>38719</v>
          </cell>
          <cell r="O1229">
            <v>109069757</v>
          </cell>
        </row>
        <row r="1230">
          <cell r="A1230" t="str">
            <v>GFPBK</v>
          </cell>
          <cell r="B1230">
            <v>1</v>
          </cell>
          <cell r="C1230" t="str">
            <v>CIN</v>
          </cell>
          <cell r="D1230" t="str">
            <v>29908</v>
          </cell>
          <cell r="E1230" t="str">
            <v>ALMTF;1;GFPBK;1;Couv FP;158004</v>
          </cell>
          <cell r="F1230">
            <v>36300</v>
          </cell>
          <cell r="G1230">
            <v>37623</v>
          </cell>
          <cell r="H1230">
            <v>39815</v>
          </cell>
          <cell r="I1230" t="str">
            <v>EUR</v>
          </cell>
          <cell r="J1230">
            <v>109069757</v>
          </cell>
          <cell r="K1230">
            <v>5.0625</v>
          </cell>
          <cell r="L1230" t="str">
            <v>P</v>
          </cell>
          <cell r="M1230">
            <v>38719</v>
          </cell>
          <cell r="N1230">
            <v>39084</v>
          </cell>
          <cell r="O1230">
            <v>109069757</v>
          </cell>
        </row>
        <row r="1231">
          <cell r="A1231" t="str">
            <v>GFPBK</v>
          </cell>
          <cell r="B1231">
            <v>1</v>
          </cell>
          <cell r="C1231" t="str">
            <v>CIN</v>
          </cell>
          <cell r="D1231" t="str">
            <v>29908</v>
          </cell>
          <cell r="E1231" t="str">
            <v>ALMTF;1;GFPBK;1;Couv FP;158004</v>
          </cell>
          <cell r="F1231">
            <v>36300</v>
          </cell>
          <cell r="G1231">
            <v>37623</v>
          </cell>
          <cell r="H1231">
            <v>39815</v>
          </cell>
          <cell r="I1231" t="str">
            <v>EUR</v>
          </cell>
          <cell r="J1231">
            <v>109069757</v>
          </cell>
          <cell r="K1231">
            <v>5.0625</v>
          </cell>
          <cell r="L1231" t="str">
            <v>P</v>
          </cell>
          <cell r="M1231">
            <v>39084</v>
          </cell>
          <cell r="N1231">
            <v>39449</v>
          </cell>
          <cell r="O1231">
            <v>109069757</v>
          </cell>
        </row>
        <row r="1232">
          <cell r="A1232" t="str">
            <v>GFPBK</v>
          </cell>
          <cell r="B1232">
            <v>1</v>
          </cell>
          <cell r="C1232" t="str">
            <v>CIN</v>
          </cell>
          <cell r="D1232" t="str">
            <v>29908</v>
          </cell>
          <cell r="E1232" t="str">
            <v>ALMTF;1;GFPBK;1;Couv FP;158004</v>
          </cell>
          <cell r="F1232">
            <v>36300</v>
          </cell>
          <cell r="G1232">
            <v>37623</v>
          </cell>
          <cell r="H1232">
            <v>39815</v>
          </cell>
          <cell r="I1232" t="str">
            <v>EUR</v>
          </cell>
          <cell r="J1232">
            <v>109069757</v>
          </cell>
          <cell r="K1232">
            <v>5.0625</v>
          </cell>
          <cell r="L1232" t="str">
            <v>P</v>
          </cell>
          <cell r="M1232">
            <v>39449</v>
          </cell>
          <cell r="N1232">
            <v>39815</v>
          </cell>
          <cell r="O1232">
            <v>109069757</v>
          </cell>
        </row>
        <row r="1233">
          <cell r="A1233" t="str">
            <v>GFPBK</v>
          </cell>
          <cell r="B1233">
            <v>1</v>
          </cell>
          <cell r="C1233" t="str">
            <v>CIN</v>
          </cell>
          <cell r="D1233" t="str">
            <v>29911</v>
          </cell>
          <cell r="E1233" t="str">
            <v>GFPBK;1;ALMTF;1;Couv FP;158103</v>
          </cell>
          <cell r="F1233">
            <v>36300</v>
          </cell>
          <cell r="G1233">
            <v>37623</v>
          </cell>
          <cell r="H1233">
            <v>39630</v>
          </cell>
          <cell r="I1233" t="str">
            <v>EUR</v>
          </cell>
          <cell r="J1233">
            <v>145893708</v>
          </cell>
          <cell r="K1233">
            <v>5.0625</v>
          </cell>
          <cell r="L1233" t="str">
            <v>E</v>
          </cell>
          <cell r="M1233">
            <v>37623</v>
          </cell>
          <cell r="N1233">
            <v>37803</v>
          </cell>
          <cell r="O1233">
            <v>145893708</v>
          </cell>
        </row>
        <row r="1234">
          <cell r="A1234" t="str">
            <v>GFPBK</v>
          </cell>
          <cell r="B1234">
            <v>1</v>
          </cell>
          <cell r="C1234" t="str">
            <v>CIN</v>
          </cell>
          <cell r="D1234" t="str">
            <v>29911</v>
          </cell>
          <cell r="E1234" t="str">
            <v>GFPBK;1;ALMTF;1;Couv FP;158103</v>
          </cell>
          <cell r="F1234">
            <v>36300</v>
          </cell>
          <cell r="G1234">
            <v>37623</v>
          </cell>
          <cell r="H1234">
            <v>39630</v>
          </cell>
          <cell r="I1234" t="str">
            <v>EUR</v>
          </cell>
          <cell r="J1234">
            <v>145893708</v>
          </cell>
          <cell r="K1234">
            <v>5.0625</v>
          </cell>
          <cell r="L1234" t="str">
            <v>E</v>
          </cell>
          <cell r="M1234">
            <v>37803</v>
          </cell>
          <cell r="N1234">
            <v>38169</v>
          </cell>
          <cell r="O1234">
            <v>145893708</v>
          </cell>
        </row>
        <row r="1235">
          <cell r="A1235" t="str">
            <v>GFPBK</v>
          </cell>
          <cell r="B1235">
            <v>1</v>
          </cell>
          <cell r="C1235" t="str">
            <v>CIN</v>
          </cell>
          <cell r="D1235" t="str">
            <v>29911</v>
          </cell>
          <cell r="E1235" t="str">
            <v>GFPBK;1;ALMTF;1;Couv FP;158103</v>
          </cell>
          <cell r="F1235">
            <v>36300</v>
          </cell>
          <cell r="G1235">
            <v>37623</v>
          </cell>
          <cell r="H1235">
            <v>39630</v>
          </cell>
          <cell r="I1235" t="str">
            <v>EUR</v>
          </cell>
          <cell r="J1235">
            <v>145893708</v>
          </cell>
          <cell r="K1235">
            <v>5.0625</v>
          </cell>
          <cell r="L1235" t="str">
            <v>E</v>
          </cell>
          <cell r="M1235">
            <v>38169</v>
          </cell>
          <cell r="N1235">
            <v>38534</v>
          </cell>
          <cell r="O1235">
            <v>145893708</v>
          </cell>
        </row>
        <row r="1236">
          <cell r="A1236" t="str">
            <v>GFPBK</v>
          </cell>
          <cell r="B1236">
            <v>1</v>
          </cell>
          <cell r="C1236" t="str">
            <v>CIN</v>
          </cell>
          <cell r="D1236" t="str">
            <v>29911</v>
          </cell>
          <cell r="E1236" t="str">
            <v>GFPBK;1;ALMTF;1;Couv FP;158103</v>
          </cell>
          <cell r="F1236">
            <v>36300</v>
          </cell>
          <cell r="G1236">
            <v>37623</v>
          </cell>
          <cell r="H1236">
            <v>39630</v>
          </cell>
          <cell r="I1236" t="str">
            <v>EUR</v>
          </cell>
          <cell r="J1236">
            <v>145893708</v>
          </cell>
          <cell r="K1236">
            <v>5.0625</v>
          </cell>
          <cell r="L1236" t="str">
            <v>E</v>
          </cell>
          <cell r="M1236">
            <v>38534</v>
          </cell>
          <cell r="N1236">
            <v>38901</v>
          </cell>
          <cell r="O1236">
            <v>145893708</v>
          </cell>
        </row>
        <row r="1237">
          <cell r="A1237" t="str">
            <v>GFPBK</v>
          </cell>
          <cell r="B1237">
            <v>1</v>
          </cell>
          <cell r="C1237" t="str">
            <v>CIN</v>
          </cell>
          <cell r="D1237" t="str">
            <v>29911</v>
          </cell>
          <cell r="E1237" t="str">
            <v>GFPBK;1;ALMTF;1;Couv FP;158103</v>
          </cell>
          <cell r="F1237">
            <v>36300</v>
          </cell>
          <cell r="G1237">
            <v>37623</v>
          </cell>
          <cell r="H1237">
            <v>39630</v>
          </cell>
          <cell r="I1237" t="str">
            <v>EUR</v>
          </cell>
          <cell r="J1237">
            <v>145893708</v>
          </cell>
          <cell r="K1237">
            <v>5.0625</v>
          </cell>
          <cell r="L1237" t="str">
            <v>E</v>
          </cell>
          <cell r="M1237">
            <v>38901</v>
          </cell>
          <cell r="N1237">
            <v>39265</v>
          </cell>
          <cell r="O1237">
            <v>145893708</v>
          </cell>
        </row>
        <row r="1238">
          <cell r="A1238" t="str">
            <v>GFPBK</v>
          </cell>
          <cell r="B1238">
            <v>1</v>
          </cell>
          <cell r="C1238" t="str">
            <v>CIN</v>
          </cell>
          <cell r="D1238" t="str">
            <v>29911</v>
          </cell>
          <cell r="E1238" t="str">
            <v>GFPBK;1;ALMTF;1;Couv FP;158103</v>
          </cell>
          <cell r="F1238">
            <v>36300</v>
          </cell>
          <cell r="G1238">
            <v>37623</v>
          </cell>
          <cell r="H1238">
            <v>39630</v>
          </cell>
          <cell r="I1238" t="str">
            <v>EUR</v>
          </cell>
          <cell r="J1238">
            <v>145893708</v>
          </cell>
          <cell r="K1238">
            <v>5.0625</v>
          </cell>
          <cell r="L1238" t="str">
            <v>E</v>
          </cell>
          <cell r="M1238">
            <v>39265</v>
          </cell>
          <cell r="N1238">
            <v>39630</v>
          </cell>
          <cell r="O1238">
            <v>145893708</v>
          </cell>
        </row>
        <row r="1239">
          <cell r="A1239" t="str">
            <v>GFPBK</v>
          </cell>
          <cell r="B1239">
            <v>1</v>
          </cell>
          <cell r="C1239" t="str">
            <v>CIN</v>
          </cell>
          <cell r="D1239" t="str">
            <v>29913</v>
          </cell>
          <cell r="E1239" t="str">
            <v>GFPBK;1;ALMTF;1;Couv FP;158203</v>
          </cell>
          <cell r="F1239">
            <v>36300</v>
          </cell>
          <cell r="G1239">
            <v>37623</v>
          </cell>
          <cell r="H1239">
            <v>39540</v>
          </cell>
          <cell r="I1239" t="str">
            <v>EUR</v>
          </cell>
          <cell r="J1239">
            <v>48631236</v>
          </cell>
          <cell r="K1239">
            <v>5.0374999999999996</v>
          </cell>
          <cell r="L1239" t="str">
            <v>E</v>
          </cell>
          <cell r="M1239">
            <v>37623</v>
          </cell>
          <cell r="N1239">
            <v>37713</v>
          </cell>
          <cell r="O1239">
            <v>48631236</v>
          </cell>
        </row>
        <row r="1240">
          <cell r="A1240" t="str">
            <v>GFPBK</v>
          </cell>
          <cell r="B1240">
            <v>1</v>
          </cell>
          <cell r="C1240" t="str">
            <v>CIN</v>
          </cell>
          <cell r="D1240" t="str">
            <v>29913</v>
          </cell>
          <cell r="E1240" t="str">
            <v>GFPBK;1;ALMTF;1;Couv FP;158203</v>
          </cell>
          <cell r="F1240">
            <v>36300</v>
          </cell>
          <cell r="G1240">
            <v>37623</v>
          </cell>
          <cell r="H1240">
            <v>39540</v>
          </cell>
          <cell r="I1240" t="str">
            <v>EUR</v>
          </cell>
          <cell r="J1240">
            <v>48631236</v>
          </cell>
          <cell r="K1240">
            <v>5.0374999999999996</v>
          </cell>
          <cell r="L1240" t="str">
            <v>E</v>
          </cell>
          <cell r="M1240">
            <v>37713</v>
          </cell>
          <cell r="N1240">
            <v>38079</v>
          </cell>
          <cell r="O1240">
            <v>48631236</v>
          </cell>
        </row>
        <row r="1241">
          <cell r="A1241" t="str">
            <v>GFPBK</v>
          </cell>
          <cell r="B1241">
            <v>1</v>
          </cell>
          <cell r="C1241" t="str">
            <v>CIN</v>
          </cell>
          <cell r="D1241" t="str">
            <v>29913</v>
          </cell>
          <cell r="E1241" t="str">
            <v>GFPBK;1;ALMTF;1;Couv FP;158203</v>
          </cell>
          <cell r="F1241">
            <v>36300</v>
          </cell>
          <cell r="G1241">
            <v>37623</v>
          </cell>
          <cell r="H1241">
            <v>39540</v>
          </cell>
          <cell r="I1241" t="str">
            <v>EUR</v>
          </cell>
          <cell r="J1241">
            <v>48631236</v>
          </cell>
          <cell r="K1241">
            <v>5.0374999999999996</v>
          </cell>
          <cell r="L1241" t="str">
            <v>E</v>
          </cell>
          <cell r="M1241">
            <v>38079</v>
          </cell>
          <cell r="N1241">
            <v>38446</v>
          </cell>
          <cell r="O1241">
            <v>48631236</v>
          </cell>
        </row>
        <row r="1242">
          <cell r="A1242" t="str">
            <v>GFPBK</v>
          </cell>
          <cell r="B1242">
            <v>1</v>
          </cell>
          <cell r="C1242" t="str">
            <v>CIN</v>
          </cell>
          <cell r="D1242" t="str">
            <v>29913</v>
          </cell>
          <cell r="E1242" t="str">
            <v>GFPBK;1;ALMTF;1;Couv FP;158203</v>
          </cell>
          <cell r="F1242">
            <v>36300</v>
          </cell>
          <cell r="G1242">
            <v>37623</v>
          </cell>
          <cell r="H1242">
            <v>39540</v>
          </cell>
          <cell r="I1242" t="str">
            <v>EUR</v>
          </cell>
          <cell r="J1242">
            <v>48631236</v>
          </cell>
          <cell r="K1242">
            <v>5.0374999999999996</v>
          </cell>
          <cell r="L1242" t="str">
            <v>E</v>
          </cell>
          <cell r="M1242">
            <v>38446</v>
          </cell>
          <cell r="N1242">
            <v>38810</v>
          </cell>
          <cell r="O1242">
            <v>48631236</v>
          </cell>
        </row>
        <row r="1243">
          <cell r="A1243" t="str">
            <v>GFPBK</v>
          </cell>
          <cell r="B1243">
            <v>1</v>
          </cell>
          <cell r="C1243" t="str">
            <v>CIN</v>
          </cell>
          <cell r="D1243" t="str">
            <v>29913</v>
          </cell>
          <cell r="E1243" t="str">
            <v>GFPBK;1;ALMTF;1;Couv FP;158203</v>
          </cell>
          <cell r="F1243">
            <v>36300</v>
          </cell>
          <cell r="G1243">
            <v>37623</v>
          </cell>
          <cell r="H1243">
            <v>39540</v>
          </cell>
          <cell r="I1243" t="str">
            <v>EUR</v>
          </cell>
          <cell r="J1243">
            <v>48631236</v>
          </cell>
          <cell r="K1243">
            <v>5.0374999999999996</v>
          </cell>
          <cell r="L1243" t="str">
            <v>E</v>
          </cell>
          <cell r="M1243">
            <v>38810</v>
          </cell>
          <cell r="N1243">
            <v>39174</v>
          </cell>
          <cell r="O1243">
            <v>48631236</v>
          </cell>
        </row>
        <row r="1244">
          <cell r="A1244" t="str">
            <v>GFPBK</v>
          </cell>
          <cell r="B1244">
            <v>1</v>
          </cell>
          <cell r="C1244" t="str">
            <v>CIN</v>
          </cell>
          <cell r="D1244" t="str">
            <v>29913</v>
          </cell>
          <cell r="E1244" t="str">
            <v>GFPBK;1;ALMTF;1;Couv FP;158203</v>
          </cell>
          <cell r="F1244">
            <v>36300</v>
          </cell>
          <cell r="G1244">
            <v>37623</v>
          </cell>
          <cell r="H1244">
            <v>39540</v>
          </cell>
          <cell r="I1244" t="str">
            <v>EUR</v>
          </cell>
          <cell r="J1244">
            <v>48631236</v>
          </cell>
          <cell r="K1244">
            <v>5.0374999999999996</v>
          </cell>
          <cell r="L1244" t="str">
            <v>E</v>
          </cell>
          <cell r="M1244">
            <v>39174</v>
          </cell>
          <cell r="N1244">
            <v>39540</v>
          </cell>
          <cell r="O1244">
            <v>48631236</v>
          </cell>
        </row>
        <row r="1245">
          <cell r="A1245" t="str">
            <v>GFPBK</v>
          </cell>
          <cell r="B1245">
            <v>1</v>
          </cell>
          <cell r="C1245" t="str">
            <v>CIN</v>
          </cell>
          <cell r="D1245" t="str">
            <v>29915</v>
          </cell>
          <cell r="E1245" t="str">
            <v>GFPBK;1;ALMTF;1;Couv FP;158303</v>
          </cell>
          <cell r="F1245">
            <v>36300</v>
          </cell>
          <cell r="G1245">
            <v>37623</v>
          </cell>
          <cell r="H1245">
            <v>39449</v>
          </cell>
          <cell r="I1245" t="str">
            <v>EUR</v>
          </cell>
          <cell r="J1245">
            <v>48631236</v>
          </cell>
          <cell r="K1245">
            <v>5.0025000000000004</v>
          </cell>
          <cell r="L1245" t="str">
            <v>E</v>
          </cell>
          <cell r="M1245">
            <v>37623</v>
          </cell>
          <cell r="N1245">
            <v>37988</v>
          </cell>
          <cell r="O1245">
            <v>48631236</v>
          </cell>
        </row>
        <row r="1246">
          <cell r="A1246" t="str">
            <v>GFPBK</v>
          </cell>
          <cell r="B1246">
            <v>1</v>
          </cell>
          <cell r="C1246" t="str">
            <v>CIN</v>
          </cell>
          <cell r="D1246" t="str">
            <v>29915</v>
          </cell>
          <cell r="E1246" t="str">
            <v>GFPBK;1;ALMTF;1;Couv FP;158303</v>
          </cell>
          <cell r="F1246">
            <v>36300</v>
          </cell>
          <cell r="G1246">
            <v>37623</v>
          </cell>
          <cell r="H1246">
            <v>39449</v>
          </cell>
          <cell r="I1246" t="str">
            <v>EUR</v>
          </cell>
          <cell r="J1246">
            <v>48631236</v>
          </cell>
          <cell r="K1246">
            <v>5.0025000000000004</v>
          </cell>
          <cell r="L1246" t="str">
            <v>E</v>
          </cell>
          <cell r="M1246">
            <v>37988</v>
          </cell>
          <cell r="N1246">
            <v>38355</v>
          </cell>
          <cell r="O1246">
            <v>48631236</v>
          </cell>
        </row>
        <row r="1247">
          <cell r="A1247" t="str">
            <v>GFPBK</v>
          </cell>
          <cell r="B1247">
            <v>1</v>
          </cell>
          <cell r="C1247" t="str">
            <v>CIN</v>
          </cell>
          <cell r="D1247" t="str">
            <v>29915</v>
          </cell>
          <cell r="E1247" t="str">
            <v>GFPBK;1;ALMTF;1;Couv FP;158303</v>
          </cell>
          <cell r="F1247">
            <v>36300</v>
          </cell>
          <cell r="G1247">
            <v>37623</v>
          </cell>
          <cell r="H1247">
            <v>39449</v>
          </cell>
          <cell r="I1247" t="str">
            <v>EUR</v>
          </cell>
          <cell r="J1247">
            <v>48631236</v>
          </cell>
          <cell r="K1247">
            <v>5.0025000000000004</v>
          </cell>
          <cell r="L1247" t="str">
            <v>E</v>
          </cell>
          <cell r="M1247">
            <v>38355</v>
          </cell>
          <cell r="N1247">
            <v>38719</v>
          </cell>
          <cell r="O1247">
            <v>48631236</v>
          </cell>
        </row>
        <row r="1248">
          <cell r="A1248" t="str">
            <v>GFPBK</v>
          </cell>
          <cell r="B1248">
            <v>1</v>
          </cell>
          <cell r="C1248" t="str">
            <v>CIN</v>
          </cell>
          <cell r="D1248" t="str">
            <v>29915</v>
          </cell>
          <cell r="E1248" t="str">
            <v>GFPBK;1;ALMTF;1;Couv FP;158303</v>
          </cell>
          <cell r="F1248">
            <v>36300</v>
          </cell>
          <cell r="G1248">
            <v>37623</v>
          </cell>
          <cell r="H1248">
            <v>39449</v>
          </cell>
          <cell r="I1248" t="str">
            <v>EUR</v>
          </cell>
          <cell r="J1248">
            <v>48631236</v>
          </cell>
          <cell r="K1248">
            <v>5.0025000000000004</v>
          </cell>
          <cell r="L1248" t="str">
            <v>E</v>
          </cell>
          <cell r="M1248">
            <v>38719</v>
          </cell>
          <cell r="N1248">
            <v>39084</v>
          </cell>
          <cell r="O1248">
            <v>48631236</v>
          </cell>
        </row>
        <row r="1249">
          <cell r="A1249" t="str">
            <v>GFPBK</v>
          </cell>
          <cell r="B1249">
            <v>1</v>
          </cell>
          <cell r="C1249" t="str">
            <v>CIN</v>
          </cell>
          <cell r="D1249" t="str">
            <v>29915</v>
          </cell>
          <cell r="E1249" t="str">
            <v>GFPBK;1;ALMTF;1;Couv FP;158303</v>
          </cell>
          <cell r="F1249">
            <v>36300</v>
          </cell>
          <cell r="G1249">
            <v>37623</v>
          </cell>
          <cell r="H1249">
            <v>39449</v>
          </cell>
          <cell r="I1249" t="str">
            <v>EUR</v>
          </cell>
          <cell r="J1249">
            <v>48631236</v>
          </cell>
          <cell r="K1249">
            <v>5.0025000000000004</v>
          </cell>
          <cell r="L1249" t="str">
            <v>E</v>
          </cell>
          <cell r="M1249">
            <v>39084</v>
          </cell>
          <cell r="N1249">
            <v>39449</v>
          </cell>
          <cell r="O1249">
            <v>48631236</v>
          </cell>
        </row>
        <row r="1250">
          <cell r="A1250" t="str">
            <v>GFPBK</v>
          </cell>
          <cell r="B1250">
            <v>1</v>
          </cell>
          <cell r="C1250" t="str">
            <v>CIN</v>
          </cell>
          <cell r="D1250" t="str">
            <v>29917</v>
          </cell>
          <cell r="E1250" t="str">
            <v>GFPBK;1;ALMTF;1;Couv FP;158403</v>
          </cell>
          <cell r="F1250">
            <v>36300</v>
          </cell>
          <cell r="G1250">
            <v>37623</v>
          </cell>
          <cell r="H1250">
            <v>39356</v>
          </cell>
          <cell r="I1250" t="str">
            <v>EUR</v>
          </cell>
          <cell r="J1250">
            <v>97262472</v>
          </cell>
          <cell r="K1250">
            <v>4.96</v>
          </cell>
          <cell r="L1250" t="str">
            <v>E</v>
          </cell>
          <cell r="M1250">
            <v>37623</v>
          </cell>
          <cell r="N1250">
            <v>37895</v>
          </cell>
          <cell r="O1250">
            <v>97262472</v>
          </cell>
        </row>
        <row r="1251">
          <cell r="A1251" t="str">
            <v>GFPBK</v>
          </cell>
          <cell r="B1251">
            <v>1</v>
          </cell>
          <cell r="C1251" t="str">
            <v>CIN</v>
          </cell>
          <cell r="D1251" t="str">
            <v>29917</v>
          </cell>
          <cell r="E1251" t="str">
            <v>GFPBK;1;ALMTF;1;Couv FP;158403</v>
          </cell>
          <cell r="F1251">
            <v>36300</v>
          </cell>
          <cell r="G1251">
            <v>37623</v>
          </cell>
          <cell r="H1251">
            <v>39356</v>
          </cell>
          <cell r="I1251" t="str">
            <v>EUR</v>
          </cell>
          <cell r="J1251">
            <v>97262472</v>
          </cell>
          <cell r="K1251">
            <v>4.96</v>
          </cell>
          <cell r="L1251" t="str">
            <v>E</v>
          </cell>
          <cell r="M1251">
            <v>37895</v>
          </cell>
          <cell r="N1251">
            <v>38261</v>
          </cell>
          <cell r="O1251">
            <v>97262472</v>
          </cell>
        </row>
        <row r="1252">
          <cell r="A1252" t="str">
            <v>GFPBK</v>
          </cell>
          <cell r="B1252">
            <v>1</v>
          </cell>
          <cell r="C1252" t="str">
            <v>CIN</v>
          </cell>
          <cell r="D1252" t="str">
            <v>29917</v>
          </cell>
          <cell r="E1252" t="str">
            <v>GFPBK;1;ALMTF;1;Couv FP;158403</v>
          </cell>
          <cell r="F1252">
            <v>36300</v>
          </cell>
          <cell r="G1252">
            <v>37623</v>
          </cell>
          <cell r="H1252">
            <v>39356</v>
          </cell>
          <cell r="I1252" t="str">
            <v>EUR</v>
          </cell>
          <cell r="J1252">
            <v>97262472</v>
          </cell>
          <cell r="K1252">
            <v>4.96</v>
          </cell>
          <cell r="L1252" t="str">
            <v>E</v>
          </cell>
          <cell r="M1252">
            <v>38261</v>
          </cell>
          <cell r="N1252">
            <v>38628</v>
          </cell>
          <cell r="O1252">
            <v>97262472</v>
          </cell>
        </row>
        <row r="1253">
          <cell r="A1253" t="str">
            <v>GFPBK</v>
          </cell>
          <cell r="B1253">
            <v>1</v>
          </cell>
          <cell r="C1253" t="str">
            <v>CIN</v>
          </cell>
          <cell r="D1253" t="str">
            <v>29917</v>
          </cell>
          <cell r="E1253" t="str">
            <v>GFPBK;1;ALMTF;1;Couv FP;158403</v>
          </cell>
          <cell r="F1253">
            <v>36300</v>
          </cell>
          <cell r="G1253">
            <v>37623</v>
          </cell>
          <cell r="H1253">
            <v>39356</v>
          </cell>
          <cell r="I1253" t="str">
            <v>EUR</v>
          </cell>
          <cell r="J1253">
            <v>97262472</v>
          </cell>
          <cell r="K1253">
            <v>4.96</v>
          </cell>
          <cell r="L1253" t="str">
            <v>E</v>
          </cell>
          <cell r="M1253">
            <v>38628</v>
          </cell>
          <cell r="N1253">
            <v>38992</v>
          </cell>
          <cell r="O1253">
            <v>97262472</v>
          </cell>
        </row>
        <row r="1254">
          <cell r="A1254" t="str">
            <v>GFPBK</v>
          </cell>
          <cell r="B1254">
            <v>1</v>
          </cell>
          <cell r="C1254" t="str">
            <v>CIN</v>
          </cell>
          <cell r="D1254" t="str">
            <v>29917</v>
          </cell>
          <cell r="E1254" t="str">
            <v>GFPBK;1;ALMTF;1;Couv FP;158403</v>
          </cell>
          <cell r="F1254">
            <v>36300</v>
          </cell>
          <cell r="G1254">
            <v>37623</v>
          </cell>
          <cell r="H1254">
            <v>39356</v>
          </cell>
          <cell r="I1254" t="str">
            <v>EUR</v>
          </cell>
          <cell r="J1254">
            <v>97262472</v>
          </cell>
          <cell r="K1254">
            <v>4.96</v>
          </cell>
          <cell r="L1254" t="str">
            <v>E</v>
          </cell>
          <cell r="M1254">
            <v>38992</v>
          </cell>
          <cell r="N1254">
            <v>39356</v>
          </cell>
          <cell r="O1254">
            <v>97262472</v>
          </cell>
        </row>
        <row r="1255">
          <cell r="A1255" t="str">
            <v>GFPBK</v>
          </cell>
          <cell r="B1255">
            <v>1</v>
          </cell>
          <cell r="C1255" t="str">
            <v>CIN</v>
          </cell>
          <cell r="D1255" t="str">
            <v>29919</v>
          </cell>
          <cell r="E1255" t="str">
            <v>GFPBK;1;ALMTF;1;Couv FP;158503</v>
          </cell>
          <cell r="F1255">
            <v>36300</v>
          </cell>
          <cell r="G1255">
            <v>37623</v>
          </cell>
          <cell r="H1255">
            <v>39265</v>
          </cell>
          <cell r="I1255" t="str">
            <v>EUR</v>
          </cell>
          <cell r="J1255">
            <v>48631236</v>
          </cell>
          <cell r="K1255">
            <v>4.9275000000000002</v>
          </cell>
          <cell r="L1255" t="str">
            <v>E</v>
          </cell>
          <cell r="M1255">
            <v>37623</v>
          </cell>
          <cell r="N1255">
            <v>37803</v>
          </cell>
          <cell r="O1255">
            <v>48631236</v>
          </cell>
        </row>
        <row r="1256">
          <cell r="A1256" t="str">
            <v>GFPBK</v>
          </cell>
          <cell r="B1256">
            <v>1</v>
          </cell>
          <cell r="C1256" t="str">
            <v>CIN</v>
          </cell>
          <cell r="D1256" t="str">
            <v>29919</v>
          </cell>
          <cell r="E1256" t="str">
            <v>GFPBK;1;ALMTF;1;Couv FP;158503</v>
          </cell>
          <cell r="F1256">
            <v>36300</v>
          </cell>
          <cell r="G1256">
            <v>37623</v>
          </cell>
          <cell r="H1256">
            <v>39265</v>
          </cell>
          <cell r="I1256" t="str">
            <v>EUR</v>
          </cell>
          <cell r="J1256">
            <v>48631236</v>
          </cell>
          <cell r="K1256">
            <v>4.9275000000000002</v>
          </cell>
          <cell r="L1256" t="str">
            <v>E</v>
          </cell>
          <cell r="M1256">
            <v>37803</v>
          </cell>
          <cell r="N1256">
            <v>38169</v>
          </cell>
          <cell r="O1256">
            <v>48631236</v>
          </cell>
        </row>
        <row r="1257">
          <cell r="A1257" t="str">
            <v>GFPBK</v>
          </cell>
          <cell r="B1257">
            <v>1</v>
          </cell>
          <cell r="C1257" t="str">
            <v>CIN</v>
          </cell>
          <cell r="D1257" t="str">
            <v>29919</v>
          </cell>
          <cell r="E1257" t="str">
            <v>GFPBK;1;ALMTF;1;Couv FP;158503</v>
          </cell>
          <cell r="F1257">
            <v>36300</v>
          </cell>
          <cell r="G1257">
            <v>37623</v>
          </cell>
          <cell r="H1257">
            <v>39265</v>
          </cell>
          <cell r="I1257" t="str">
            <v>EUR</v>
          </cell>
          <cell r="J1257">
            <v>48631236</v>
          </cell>
          <cell r="K1257">
            <v>4.9275000000000002</v>
          </cell>
          <cell r="L1257" t="str">
            <v>E</v>
          </cell>
          <cell r="M1257">
            <v>38169</v>
          </cell>
          <cell r="N1257">
            <v>38534</v>
          </cell>
          <cell r="O1257">
            <v>48631236</v>
          </cell>
        </row>
        <row r="1258">
          <cell r="A1258" t="str">
            <v>GFPBK</v>
          </cell>
          <cell r="B1258">
            <v>1</v>
          </cell>
          <cell r="C1258" t="str">
            <v>CIN</v>
          </cell>
          <cell r="D1258" t="str">
            <v>29919</v>
          </cell>
          <cell r="E1258" t="str">
            <v>GFPBK;1;ALMTF;1;Couv FP;158503</v>
          </cell>
          <cell r="F1258">
            <v>36300</v>
          </cell>
          <cell r="G1258">
            <v>37623</v>
          </cell>
          <cell r="H1258">
            <v>39265</v>
          </cell>
          <cell r="I1258" t="str">
            <v>EUR</v>
          </cell>
          <cell r="J1258">
            <v>48631236</v>
          </cell>
          <cell r="K1258">
            <v>4.9275000000000002</v>
          </cell>
          <cell r="L1258" t="str">
            <v>E</v>
          </cell>
          <cell r="M1258">
            <v>38534</v>
          </cell>
          <cell r="N1258">
            <v>38901</v>
          </cell>
          <cell r="O1258">
            <v>48631236</v>
          </cell>
        </row>
        <row r="1259">
          <cell r="A1259" t="str">
            <v>GFPBK</v>
          </cell>
          <cell r="B1259">
            <v>1</v>
          </cell>
          <cell r="C1259" t="str">
            <v>CIN</v>
          </cell>
          <cell r="D1259" t="str">
            <v>29919</v>
          </cell>
          <cell r="E1259" t="str">
            <v>GFPBK;1;ALMTF;1;Couv FP;158503</v>
          </cell>
          <cell r="F1259">
            <v>36300</v>
          </cell>
          <cell r="G1259">
            <v>37623</v>
          </cell>
          <cell r="H1259">
            <v>39265</v>
          </cell>
          <cell r="I1259" t="str">
            <v>EUR</v>
          </cell>
          <cell r="J1259">
            <v>48631236</v>
          </cell>
          <cell r="K1259">
            <v>4.9275000000000002</v>
          </cell>
          <cell r="L1259" t="str">
            <v>E</v>
          </cell>
          <cell r="M1259">
            <v>38901</v>
          </cell>
          <cell r="N1259">
            <v>39265</v>
          </cell>
          <cell r="O1259">
            <v>48631236</v>
          </cell>
        </row>
        <row r="1260">
          <cell r="A1260" t="str">
            <v>GFPBK</v>
          </cell>
          <cell r="B1260">
            <v>1</v>
          </cell>
          <cell r="C1260" t="str">
            <v>CIN</v>
          </cell>
          <cell r="D1260" t="str">
            <v>29921</v>
          </cell>
          <cell r="E1260" t="str">
            <v>GFPBK;1;ALMTF;1;Couv FP;158603</v>
          </cell>
          <cell r="F1260">
            <v>36300</v>
          </cell>
          <cell r="G1260">
            <v>37623</v>
          </cell>
          <cell r="H1260">
            <v>39174</v>
          </cell>
          <cell r="I1260" t="str">
            <v>EUR</v>
          </cell>
          <cell r="J1260">
            <v>145893708</v>
          </cell>
          <cell r="K1260">
            <v>4.8875000000000002</v>
          </cell>
          <cell r="L1260" t="str">
            <v>E</v>
          </cell>
          <cell r="M1260">
            <v>37623</v>
          </cell>
          <cell r="N1260">
            <v>37712</v>
          </cell>
          <cell r="O1260">
            <v>145893708</v>
          </cell>
        </row>
        <row r="1261">
          <cell r="A1261" t="str">
            <v>GFPBK</v>
          </cell>
          <cell r="B1261">
            <v>1</v>
          </cell>
          <cell r="C1261" t="str">
            <v>CIN</v>
          </cell>
          <cell r="D1261" t="str">
            <v>29921</v>
          </cell>
          <cell r="E1261" t="str">
            <v>GFPBK;1;ALMTF;1;Couv FP;158603</v>
          </cell>
          <cell r="F1261">
            <v>36300</v>
          </cell>
          <cell r="G1261">
            <v>37623</v>
          </cell>
          <cell r="H1261">
            <v>39174</v>
          </cell>
          <cell r="I1261" t="str">
            <v>EUR</v>
          </cell>
          <cell r="J1261">
            <v>145893708</v>
          </cell>
          <cell r="K1261">
            <v>4.8875000000000002</v>
          </cell>
          <cell r="L1261" t="str">
            <v>E</v>
          </cell>
          <cell r="M1261">
            <v>37712</v>
          </cell>
          <cell r="N1261">
            <v>38078</v>
          </cell>
          <cell r="O1261">
            <v>145893708</v>
          </cell>
        </row>
        <row r="1262">
          <cell r="A1262" t="str">
            <v>GFPBK</v>
          </cell>
          <cell r="B1262">
            <v>1</v>
          </cell>
          <cell r="C1262" t="str">
            <v>CIN</v>
          </cell>
          <cell r="D1262" t="str">
            <v>29921</v>
          </cell>
          <cell r="E1262" t="str">
            <v>GFPBK;1;ALMTF;1;Couv FP;158603</v>
          </cell>
          <cell r="F1262">
            <v>36300</v>
          </cell>
          <cell r="G1262">
            <v>37623</v>
          </cell>
          <cell r="H1262">
            <v>39174</v>
          </cell>
          <cell r="I1262" t="str">
            <v>EUR</v>
          </cell>
          <cell r="J1262">
            <v>145893708</v>
          </cell>
          <cell r="K1262">
            <v>4.8875000000000002</v>
          </cell>
          <cell r="L1262" t="str">
            <v>E</v>
          </cell>
          <cell r="M1262">
            <v>38078</v>
          </cell>
          <cell r="N1262">
            <v>38443</v>
          </cell>
          <cell r="O1262">
            <v>145893708</v>
          </cell>
        </row>
        <row r="1263">
          <cell r="A1263" t="str">
            <v>GFPBK</v>
          </cell>
          <cell r="B1263">
            <v>1</v>
          </cell>
          <cell r="C1263" t="str">
            <v>CIN</v>
          </cell>
          <cell r="D1263" t="str">
            <v>29921</v>
          </cell>
          <cell r="E1263" t="str">
            <v>GFPBK;1;ALMTF;1;Couv FP;158603</v>
          </cell>
          <cell r="F1263">
            <v>36300</v>
          </cell>
          <cell r="G1263">
            <v>37623</v>
          </cell>
          <cell r="H1263">
            <v>39174</v>
          </cell>
          <cell r="I1263" t="str">
            <v>EUR</v>
          </cell>
          <cell r="J1263">
            <v>145893708</v>
          </cell>
          <cell r="K1263">
            <v>4.8875000000000002</v>
          </cell>
          <cell r="L1263" t="str">
            <v>E</v>
          </cell>
          <cell r="M1263">
            <v>38443</v>
          </cell>
          <cell r="N1263">
            <v>38810</v>
          </cell>
          <cell r="O1263">
            <v>145893708</v>
          </cell>
        </row>
        <row r="1264">
          <cell r="A1264" t="str">
            <v>GFPBK</v>
          </cell>
          <cell r="B1264">
            <v>1</v>
          </cell>
          <cell r="C1264" t="str">
            <v>CIN</v>
          </cell>
          <cell r="D1264" t="str">
            <v>29921</v>
          </cell>
          <cell r="E1264" t="str">
            <v>GFPBK;1;ALMTF;1;Couv FP;158603</v>
          </cell>
          <cell r="F1264">
            <v>36300</v>
          </cell>
          <cell r="G1264">
            <v>37623</v>
          </cell>
          <cell r="H1264">
            <v>39174</v>
          </cell>
          <cell r="I1264" t="str">
            <v>EUR</v>
          </cell>
          <cell r="J1264">
            <v>145893708</v>
          </cell>
          <cell r="K1264">
            <v>4.8875000000000002</v>
          </cell>
          <cell r="L1264" t="str">
            <v>E</v>
          </cell>
          <cell r="M1264">
            <v>38810</v>
          </cell>
          <cell r="N1264">
            <v>39174</v>
          </cell>
          <cell r="O1264">
            <v>145893708</v>
          </cell>
        </row>
        <row r="1265">
          <cell r="A1265" t="str">
            <v>GFPBK</v>
          </cell>
          <cell r="B1265">
            <v>1</v>
          </cell>
          <cell r="C1265" t="str">
            <v>CIN</v>
          </cell>
          <cell r="D1265" t="str">
            <v>29923</v>
          </cell>
          <cell r="E1265" t="str">
            <v>GFPBK;1;ALMTF;1;Couv FP;158703</v>
          </cell>
          <cell r="F1265">
            <v>36300</v>
          </cell>
          <cell r="G1265">
            <v>37623</v>
          </cell>
          <cell r="H1265">
            <v>39084</v>
          </cell>
          <cell r="I1265" t="str">
            <v>EUR</v>
          </cell>
          <cell r="J1265">
            <v>48631236</v>
          </cell>
          <cell r="K1265">
            <v>4.8574999999999999</v>
          </cell>
          <cell r="L1265" t="str">
            <v>E</v>
          </cell>
          <cell r="M1265">
            <v>37623</v>
          </cell>
          <cell r="N1265">
            <v>37988</v>
          </cell>
          <cell r="O1265">
            <v>48631236</v>
          </cell>
        </row>
        <row r="1266">
          <cell r="A1266" t="str">
            <v>GFPBK</v>
          </cell>
          <cell r="B1266">
            <v>1</v>
          </cell>
          <cell r="C1266" t="str">
            <v>CIN</v>
          </cell>
          <cell r="D1266" t="str">
            <v>29923</v>
          </cell>
          <cell r="E1266" t="str">
            <v>GFPBK;1;ALMTF;1;Couv FP;158703</v>
          </cell>
          <cell r="F1266">
            <v>36300</v>
          </cell>
          <cell r="G1266">
            <v>37623</v>
          </cell>
          <cell r="H1266">
            <v>39084</v>
          </cell>
          <cell r="I1266" t="str">
            <v>EUR</v>
          </cell>
          <cell r="J1266">
            <v>48631236</v>
          </cell>
          <cell r="K1266">
            <v>4.8574999999999999</v>
          </cell>
          <cell r="L1266" t="str">
            <v>E</v>
          </cell>
          <cell r="M1266">
            <v>37988</v>
          </cell>
          <cell r="N1266">
            <v>38355</v>
          </cell>
          <cell r="O1266">
            <v>48631236</v>
          </cell>
        </row>
        <row r="1267">
          <cell r="A1267" t="str">
            <v>GFPBK</v>
          </cell>
          <cell r="B1267">
            <v>1</v>
          </cell>
          <cell r="C1267" t="str">
            <v>CIN</v>
          </cell>
          <cell r="D1267" t="str">
            <v>29923</v>
          </cell>
          <cell r="E1267" t="str">
            <v>GFPBK;1;ALMTF;1;Couv FP;158703</v>
          </cell>
          <cell r="F1267">
            <v>36300</v>
          </cell>
          <cell r="G1267">
            <v>37623</v>
          </cell>
          <cell r="H1267">
            <v>39084</v>
          </cell>
          <cell r="I1267" t="str">
            <v>EUR</v>
          </cell>
          <cell r="J1267">
            <v>48631236</v>
          </cell>
          <cell r="K1267">
            <v>4.8574999999999999</v>
          </cell>
          <cell r="L1267" t="str">
            <v>E</v>
          </cell>
          <cell r="M1267">
            <v>38355</v>
          </cell>
          <cell r="N1267">
            <v>38719</v>
          </cell>
          <cell r="O1267">
            <v>48631236</v>
          </cell>
        </row>
        <row r="1268">
          <cell r="A1268" t="str">
            <v>GFPBK</v>
          </cell>
          <cell r="B1268">
            <v>1</v>
          </cell>
          <cell r="C1268" t="str">
            <v>CIN</v>
          </cell>
          <cell r="D1268" t="str">
            <v>29923</v>
          </cell>
          <cell r="E1268" t="str">
            <v>GFPBK;1;ALMTF;1;Couv FP;158703</v>
          </cell>
          <cell r="F1268">
            <v>36300</v>
          </cell>
          <cell r="G1268">
            <v>37623</v>
          </cell>
          <cell r="H1268">
            <v>39084</v>
          </cell>
          <cell r="I1268" t="str">
            <v>EUR</v>
          </cell>
          <cell r="J1268">
            <v>48631236</v>
          </cell>
          <cell r="K1268">
            <v>4.8574999999999999</v>
          </cell>
          <cell r="L1268" t="str">
            <v>E</v>
          </cell>
          <cell r="M1268">
            <v>38719</v>
          </cell>
          <cell r="N1268">
            <v>39084</v>
          </cell>
          <cell r="O1268">
            <v>48631236</v>
          </cell>
        </row>
        <row r="1269">
          <cell r="A1269" t="str">
            <v>GFPBK</v>
          </cell>
          <cell r="B1269">
            <v>1</v>
          </cell>
          <cell r="C1269" t="str">
            <v>CIN</v>
          </cell>
          <cell r="D1269" t="str">
            <v>29925</v>
          </cell>
          <cell r="E1269" t="str">
            <v>GFPBK;1;ALMTF;1;Couv FP;158803</v>
          </cell>
          <cell r="F1269">
            <v>36300</v>
          </cell>
          <cell r="G1269">
            <v>37623</v>
          </cell>
          <cell r="H1269">
            <v>40546</v>
          </cell>
          <cell r="I1269" t="str">
            <v>EUR</v>
          </cell>
          <cell r="J1269">
            <v>48631236</v>
          </cell>
          <cell r="K1269">
            <v>5.2575000000000003</v>
          </cell>
          <cell r="L1269" t="str">
            <v>E</v>
          </cell>
          <cell r="M1269">
            <v>37623</v>
          </cell>
          <cell r="N1269">
            <v>37988</v>
          </cell>
          <cell r="O1269">
            <v>48631236</v>
          </cell>
        </row>
        <row r="1270">
          <cell r="A1270" t="str">
            <v>GFPBK</v>
          </cell>
          <cell r="B1270">
            <v>1</v>
          </cell>
          <cell r="C1270" t="str">
            <v>CIN</v>
          </cell>
          <cell r="D1270" t="str">
            <v>29925</v>
          </cell>
          <cell r="E1270" t="str">
            <v>GFPBK;1;ALMTF;1;Couv FP;158803</v>
          </cell>
          <cell r="F1270">
            <v>36300</v>
          </cell>
          <cell r="G1270">
            <v>37623</v>
          </cell>
          <cell r="H1270">
            <v>40546</v>
          </cell>
          <cell r="I1270" t="str">
            <v>EUR</v>
          </cell>
          <cell r="J1270">
            <v>48631236</v>
          </cell>
          <cell r="K1270">
            <v>5.2575000000000003</v>
          </cell>
          <cell r="L1270" t="str">
            <v>E</v>
          </cell>
          <cell r="M1270">
            <v>37988</v>
          </cell>
          <cell r="N1270">
            <v>38355</v>
          </cell>
          <cell r="O1270">
            <v>48631236</v>
          </cell>
        </row>
        <row r="1271">
          <cell r="A1271" t="str">
            <v>GFPBK</v>
          </cell>
          <cell r="B1271">
            <v>1</v>
          </cell>
          <cell r="C1271" t="str">
            <v>CIN</v>
          </cell>
          <cell r="D1271" t="str">
            <v>29925</v>
          </cell>
          <cell r="E1271" t="str">
            <v>GFPBK;1;ALMTF;1;Couv FP;158803</v>
          </cell>
          <cell r="F1271">
            <v>36300</v>
          </cell>
          <cell r="G1271">
            <v>37623</v>
          </cell>
          <cell r="H1271">
            <v>40546</v>
          </cell>
          <cell r="I1271" t="str">
            <v>EUR</v>
          </cell>
          <cell r="J1271">
            <v>48631236</v>
          </cell>
          <cell r="K1271">
            <v>5.2575000000000003</v>
          </cell>
          <cell r="L1271" t="str">
            <v>E</v>
          </cell>
          <cell r="M1271">
            <v>38355</v>
          </cell>
          <cell r="N1271">
            <v>38719</v>
          </cell>
          <cell r="O1271">
            <v>48631236</v>
          </cell>
        </row>
        <row r="1272">
          <cell r="A1272" t="str">
            <v>GFPBK</v>
          </cell>
          <cell r="B1272">
            <v>1</v>
          </cell>
          <cell r="C1272" t="str">
            <v>CIN</v>
          </cell>
          <cell r="D1272" t="str">
            <v>29925</v>
          </cell>
          <cell r="E1272" t="str">
            <v>GFPBK;1;ALMTF;1;Couv FP;158803</v>
          </cell>
          <cell r="F1272">
            <v>36300</v>
          </cell>
          <cell r="G1272">
            <v>37623</v>
          </cell>
          <cell r="H1272">
            <v>40546</v>
          </cell>
          <cell r="I1272" t="str">
            <v>EUR</v>
          </cell>
          <cell r="J1272">
            <v>48631236</v>
          </cell>
          <cell r="K1272">
            <v>5.2575000000000003</v>
          </cell>
          <cell r="L1272" t="str">
            <v>E</v>
          </cell>
          <cell r="M1272">
            <v>38719</v>
          </cell>
          <cell r="N1272">
            <v>39084</v>
          </cell>
          <cell r="O1272">
            <v>48631236</v>
          </cell>
        </row>
        <row r="1273">
          <cell r="A1273" t="str">
            <v>GFPBK</v>
          </cell>
          <cell r="B1273">
            <v>1</v>
          </cell>
          <cell r="C1273" t="str">
            <v>CIN</v>
          </cell>
          <cell r="D1273" t="str">
            <v>29925</v>
          </cell>
          <cell r="E1273" t="str">
            <v>GFPBK;1;ALMTF;1;Couv FP;158803</v>
          </cell>
          <cell r="F1273">
            <v>36300</v>
          </cell>
          <cell r="G1273">
            <v>37623</v>
          </cell>
          <cell r="H1273">
            <v>40546</v>
          </cell>
          <cell r="I1273" t="str">
            <v>EUR</v>
          </cell>
          <cell r="J1273">
            <v>48631236</v>
          </cell>
          <cell r="K1273">
            <v>5.2575000000000003</v>
          </cell>
          <cell r="L1273" t="str">
            <v>E</v>
          </cell>
          <cell r="M1273">
            <v>39084</v>
          </cell>
          <cell r="N1273">
            <v>39449</v>
          </cell>
          <cell r="O1273">
            <v>48631236</v>
          </cell>
        </row>
        <row r="1274">
          <cell r="A1274" t="str">
            <v>GFPBK</v>
          </cell>
          <cell r="B1274">
            <v>1</v>
          </cell>
          <cell r="C1274" t="str">
            <v>CIN</v>
          </cell>
          <cell r="D1274" t="str">
            <v>29925</v>
          </cell>
          <cell r="E1274" t="str">
            <v>GFPBK;1;ALMTF;1;Couv FP;158803</v>
          </cell>
          <cell r="F1274">
            <v>36300</v>
          </cell>
          <cell r="G1274">
            <v>37623</v>
          </cell>
          <cell r="H1274">
            <v>40546</v>
          </cell>
          <cell r="I1274" t="str">
            <v>EUR</v>
          </cell>
          <cell r="J1274">
            <v>48631236</v>
          </cell>
          <cell r="K1274">
            <v>5.2575000000000003</v>
          </cell>
          <cell r="L1274" t="str">
            <v>E</v>
          </cell>
          <cell r="M1274">
            <v>39449</v>
          </cell>
          <cell r="N1274">
            <v>39815</v>
          </cell>
          <cell r="O1274">
            <v>48631236</v>
          </cell>
        </row>
        <row r="1275">
          <cell r="A1275" t="str">
            <v>GFPBK</v>
          </cell>
          <cell r="B1275">
            <v>1</v>
          </cell>
          <cell r="C1275" t="str">
            <v>CIN</v>
          </cell>
          <cell r="D1275" t="str">
            <v>29925</v>
          </cell>
          <cell r="E1275" t="str">
            <v>GFPBK;1;ALMTF;1;Couv FP;158803</v>
          </cell>
          <cell r="F1275">
            <v>36300</v>
          </cell>
          <cell r="G1275">
            <v>37623</v>
          </cell>
          <cell r="H1275">
            <v>40546</v>
          </cell>
          <cell r="I1275" t="str">
            <v>EUR</v>
          </cell>
          <cell r="J1275">
            <v>48631236</v>
          </cell>
          <cell r="K1275">
            <v>5.2575000000000003</v>
          </cell>
          <cell r="L1275" t="str">
            <v>E</v>
          </cell>
          <cell r="M1275">
            <v>39815</v>
          </cell>
          <cell r="N1275">
            <v>40182</v>
          </cell>
          <cell r="O1275">
            <v>48631236</v>
          </cell>
        </row>
        <row r="1276">
          <cell r="A1276" t="str">
            <v>GFPBK</v>
          </cell>
          <cell r="B1276">
            <v>1</v>
          </cell>
          <cell r="C1276" t="str">
            <v>CIN</v>
          </cell>
          <cell r="D1276" t="str">
            <v>29925</v>
          </cell>
          <cell r="E1276" t="str">
            <v>GFPBK;1;ALMTF;1;Couv FP;158803</v>
          </cell>
          <cell r="F1276">
            <v>36300</v>
          </cell>
          <cell r="G1276">
            <v>37623</v>
          </cell>
          <cell r="H1276">
            <v>40546</v>
          </cell>
          <cell r="I1276" t="str">
            <v>EUR</v>
          </cell>
          <cell r="J1276">
            <v>48631236</v>
          </cell>
          <cell r="K1276">
            <v>5.2575000000000003</v>
          </cell>
          <cell r="L1276" t="str">
            <v>E</v>
          </cell>
          <cell r="M1276">
            <v>40182</v>
          </cell>
          <cell r="N1276">
            <v>40546</v>
          </cell>
          <cell r="O1276">
            <v>48631236</v>
          </cell>
        </row>
        <row r="1277">
          <cell r="A1277" t="str">
            <v>GFPBK</v>
          </cell>
          <cell r="B1277">
            <v>1</v>
          </cell>
          <cell r="C1277" t="str">
            <v>CIN</v>
          </cell>
          <cell r="D1277" t="str">
            <v>29927</v>
          </cell>
          <cell r="E1277" t="str">
            <v>GFPBK;1;ALMTF;1;Couv FP;158903</v>
          </cell>
          <cell r="F1277">
            <v>36300</v>
          </cell>
          <cell r="G1277">
            <v>37623</v>
          </cell>
          <cell r="H1277">
            <v>40634</v>
          </cell>
          <cell r="I1277" t="str">
            <v>EUR</v>
          </cell>
          <cell r="J1277">
            <v>48631236</v>
          </cell>
          <cell r="K1277">
            <v>5.2750000000000004</v>
          </cell>
          <cell r="L1277" t="str">
            <v>E</v>
          </cell>
          <cell r="M1277">
            <v>37623</v>
          </cell>
          <cell r="N1277">
            <v>37712</v>
          </cell>
          <cell r="O1277">
            <v>48631236</v>
          </cell>
        </row>
        <row r="1278">
          <cell r="A1278" t="str">
            <v>GFPBK</v>
          </cell>
          <cell r="B1278">
            <v>1</v>
          </cell>
          <cell r="C1278" t="str">
            <v>CIN</v>
          </cell>
          <cell r="D1278" t="str">
            <v>29927</v>
          </cell>
          <cell r="E1278" t="str">
            <v>GFPBK;1;ALMTF;1;Couv FP;158903</v>
          </cell>
          <cell r="F1278">
            <v>36300</v>
          </cell>
          <cell r="G1278">
            <v>37623</v>
          </cell>
          <cell r="H1278">
            <v>40634</v>
          </cell>
          <cell r="I1278" t="str">
            <v>EUR</v>
          </cell>
          <cell r="J1278">
            <v>48631236</v>
          </cell>
          <cell r="K1278">
            <v>5.2750000000000004</v>
          </cell>
          <cell r="L1278" t="str">
            <v>E</v>
          </cell>
          <cell r="M1278">
            <v>37712</v>
          </cell>
          <cell r="N1278">
            <v>38078</v>
          </cell>
          <cell r="O1278">
            <v>48631236</v>
          </cell>
        </row>
        <row r="1279">
          <cell r="A1279" t="str">
            <v>GFPBK</v>
          </cell>
          <cell r="B1279">
            <v>1</v>
          </cell>
          <cell r="C1279" t="str">
            <v>CIN</v>
          </cell>
          <cell r="D1279" t="str">
            <v>29927</v>
          </cell>
          <cell r="E1279" t="str">
            <v>GFPBK;1;ALMTF;1;Couv FP;158903</v>
          </cell>
          <cell r="F1279">
            <v>36300</v>
          </cell>
          <cell r="G1279">
            <v>37623</v>
          </cell>
          <cell r="H1279">
            <v>40634</v>
          </cell>
          <cell r="I1279" t="str">
            <v>EUR</v>
          </cell>
          <cell r="J1279">
            <v>48631236</v>
          </cell>
          <cell r="K1279">
            <v>5.2750000000000004</v>
          </cell>
          <cell r="L1279" t="str">
            <v>E</v>
          </cell>
          <cell r="M1279">
            <v>38078</v>
          </cell>
          <cell r="N1279">
            <v>38443</v>
          </cell>
          <cell r="O1279">
            <v>48631236</v>
          </cell>
        </row>
        <row r="1280">
          <cell r="A1280" t="str">
            <v>GFPBK</v>
          </cell>
          <cell r="B1280">
            <v>1</v>
          </cell>
          <cell r="C1280" t="str">
            <v>CIN</v>
          </cell>
          <cell r="D1280" t="str">
            <v>29927</v>
          </cell>
          <cell r="E1280" t="str">
            <v>GFPBK;1;ALMTF;1;Couv FP;158903</v>
          </cell>
          <cell r="F1280">
            <v>36300</v>
          </cell>
          <cell r="G1280">
            <v>37623</v>
          </cell>
          <cell r="H1280">
            <v>40634</v>
          </cell>
          <cell r="I1280" t="str">
            <v>EUR</v>
          </cell>
          <cell r="J1280">
            <v>48631236</v>
          </cell>
          <cell r="K1280">
            <v>5.2750000000000004</v>
          </cell>
          <cell r="L1280" t="str">
            <v>E</v>
          </cell>
          <cell r="M1280">
            <v>38443</v>
          </cell>
          <cell r="N1280">
            <v>38810</v>
          </cell>
          <cell r="O1280">
            <v>48631236</v>
          </cell>
        </row>
        <row r="1281">
          <cell r="A1281" t="str">
            <v>GFPBK</v>
          </cell>
          <cell r="B1281">
            <v>1</v>
          </cell>
          <cell r="C1281" t="str">
            <v>CIN</v>
          </cell>
          <cell r="D1281" t="str">
            <v>29927</v>
          </cell>
          <cell r="E1281" t="str">
            <v>GFPBK;1;ALMTF;1;Couv FP;158903</v>
          </cell>
          <cell r="F1281">
            <v>36300</v>
          </cell>
          <cell r="G1281">
            <v>37623</v>
          </cell>
          <cell r="H1281">
            <v>40634</v>
          </cell>
          <cell r="I1281" t="str">
            <v>EUR</v>
          </cell>
          <cell r="J1281">
            <v>48631236</v>
          </cell>
          <cell r="K1281">
            <v>5.2750000000000004</v>
          </cell>
          <cell r="L1281" t="str">
            <v>E</v>
          </cell>
          <cell r="M1281">
            <v>38810</v>
          </cell>
          <cell r="N1281">
            <v>39174</v>
          </cell>
          <cell r="O1281">
            <v>48631236</v>
          </cell>
        </row>
        <row r="1282">
          <cell r="A1282" t="str">
            <v>GFPBK</v>
          </cell>
          <cell r="B1282">
            <v>1</v>
          </cell>
          <cell r="C1282" t="str">
            <v>CIN</v>
          </cell>
          <cell r="D1282" t="str">
            <v>29927</v>
          </cell>
          <cell r="E1282" t="str">
            <v>GFPBK;1;ALMTF;1;Couv FP;158903</v>
          </cell>
          <cell r="F1282">
            <v>36300</v>
          </cell>
          <cell r="G1282">
            <v>37623</v>
          </cell>
          <cell r="H1282">
            <v>40634</v>
          </cell>
          <cell r="I1282" t="str">
            <v>EUR</v>
          </cell>
          <cell r="J1282">
            <v>48631236</v>
          </cell>
          <cell r="K1282">
            <v>5.2750000000000004</v>
          </cell>
          <cell r="L1282" t="str">
            <v>E</v>
          </cell>
          <cell r="M1282">
            <v>39174</v>
          </cell>
          <cell r="N1282">
            <v>39539</v>
          </cell>
          <cell r="O1282">
            <v>48631236</v>
          </cell>
        </row>
        <row r="1283">
          <cell r="A1283" t="str">
            <v>GFPBK</v>
          </cell>
          <cell r="B1283">
            <v>1</v>
          </cell>
          <cell r="C1283" t="str">
            <v>CIN</v>
          </cell>
          <cell r="D1283" t="str">
            <v>29927</v>
          </cell>
          <cell r="E1283" t="str">
            <v>GFPBK;1;ALMTF;1;Couv FP;158903</v>
          </cell>
          <cell r="F1283">
            <v>36300</v>
          </cell>
          <cell r="G1283">
            <v>37623</v>
          </cell>
          <cell r="H1283">
            <v>40634</v>
          </cell>
          <cell r="I1283" t="str">
            <v>EUR</v>
          </cell>
          <cell r="J1283">
            <v>48631236</v>
          </cell>
          <cell r="K1283">
            <v>5.2750000000000004</v>
          </cell>
          <cell r="L1283" t="str">
            <v>E</v>
          </cell>
          <cell r="M1283">
            <v>39539</v>
          </cell>
          <cell r="N1283">
            <v>39904</v>
          </cell>
          <cell r="O1283">
            <v>48631236</v>
          </cell>
        </row>
        <row r="1284">
          <cell r="A1284" t="str">
            <v>GFPBK</v>
          </cell>
          <cell r="B1284">
            <v>1</v>
          </cell>
          <cell r="C1284" t="str">
            <v>CIN</v>
          </cell>
          <cell r="D1284" t="str">
            <v>29927</v>
          </cell>
          <cell r="E1284" t="str">
            <v>GFPBK;1;ALMTF;1;Couv FP;158903</v>
          </cell>
          <cell r="F1284">
            <v>36300</v>
          </cell>
          <cell r="G1284">
            <v>37623</v>
          </cell>
          <cell r="H1284">
            <v>40634</v>
          </cell>
          <cell r="I1284" t="str">
            <v>EUR</v>
          </cell>
          <cell r="J1284">
            <v>48631236</v>
          </cell>
          <cell r="K1284">
            <v>5.2750000000000004</v>
          </cell>
          <cell r="L1284" t="str">
            <v>E</v>
          </cell>
          <cell r="M1284">
            <v>39904</v>
          </cell>
          <cell r="N1284">
            <v>40269</v>
          </cell>
          <cell r="O1284">
            <v>48631236</v>
          </cell>
        </row>
        <row r="1285">
          <cell r="A1285" t="str">
            <v>GFPBK</v>
          </cell>
          <cell r="B1285">
            <v>1</v>
          </cell>
          <cell r="C1285" t="str">
            <v>CIN</v>
          </cell>
          <cell r="D1285" t="str">
            <v>29927</v>
          </cell>
          <cell r="E1285" t="str">
            <v>GFPBK;1;ALMTF;1;Couv FP;158903</v>
          </cell>
          <cell r="F1285">
            <v>36300</v>
          </cell>
          <cell r="G1285">
            <v>37623</v>
          </cell>
          <cell r="H1285">
            <v>40634</v>
          </cell>
          <cell r="I1285" t="str">
            <v>EUR</v>
          </cell>
          <cell r="J1285">
            <v>48631236</v>
          </cell>
          <cell r="K1285">
            <v>5.2750000000000004</v>
          </cell>
          <cell r="L1285" t="str">
            <v>E</v>
          </cell>
          <cell r="M1285">
            <v>40269</v>
          </cell>
          <cell r="N1285">
            <v>40634</v>
          </cell>
          <cell r="O1285">
            <v>48631236</v>
          </cell>
        </row>
        <row r="1286">
          <cell r="A1286" t="str">
            <v>GFPBK</v>
          </cell>
          <cell r="B1286">
            <v>1</v>
          </cell>
          <cell r="C1286" t="str">
            <v>CIN</v>
          </cell>
          <cell r="D1286" t="str">
            <v>29929</v>
          </cell>
          <cell r="E1286" t="str">
            <v>GFPBK;1;ALMTF;1;Couv FP;159003</v>
          </cell>
          <cell r="F1286">
            <v>36300</v>
          </cell>
          <cell r="G1286">
            <v>37623</v>
          </cell>
          <cell r="H1286">
            <v>40725</v>
          </cell>
          <cell r="I1286" t="str">
            <v>EUR</v>
          </cell>
          <cell r="J1286">
            <v>48631236</v>
          </cell>
          <cell r="K1286">
            <v>5.3</v>
          </cell>
          <cell r="L1286" t="str">
            <v>E</v>
          </cell>
          <cell r="M1286">
            <v>37623</v>
          </cell>
          <cell r="N1286">
            <v>37803</v>
          </cell>
          <cell r="O1286">
            <v>48631236</v>
          </cell>
        </row>
        <row r="1287">
          <cell r="A1287" t="str">
            <v>GFPBK</v>
          </cell>
          <cell r="B1287">
            <v>1</v>
          </cell>
          <cell r="C1287" t="str">
            <v>CIN</v>
          </cell>
          <cell r="D1287" t="str">
            <v>29929</v>
          </cell>
          <cell r="E1287" t="str">
            <v>GFPBK;1;ALMTF;1;Couv FP;159003</v>
          </cell>
          <cell r="F1287">
            <v>36300</v>
          </cell>
          <cell r="G1287">
            <v>37623</v>
          </cell>
          <cell r="H1287">
            <v>40725</v>
          </cell>
          <cell r="I1287" t="str">
            <v>EUR</v>
          </cell>
          <cell r="J1287">
            <v>48631236</v>
          </cell>
          <cell r="K1287">
            <v>5.3</v>
          </cell>
          <cell r="L1287" t="str">
            <v>E</v>
          </cell>
          <cell r="M1287">
            <v>37803</v>
          </cell>
          <cell r="N1287">
            <v>38169</v>
          </cell>
          <cell r="O1287">
            <v>48631236</v>
          </cell>
        </row>
        <row r="1288">
          <cell r="A1288" t="str">
            <v>GFPBK</v>
          </cell>
          <cell r="B1288">
            <v>1</v>
          </cell>
          <cell r="C1288" t="str">
            <v>CIN</v>
          </cell>
          <cell r="D1288" t="str">
            <v>29929</v>
          </cell>
          <cell r="E1288" t="str">
            <v>GFPBK;1;ALMTF;1;Couv FP;159003</v>
          </cell>
          <cell r="F1288">
            <v>36300</v>
          </cell>
          <cell r="G1288">
            <v>37623</v>
          </cell>
          <cell r="H1288">
            <v>40725</v>
          </cell>
          <cell r="I1288" t="str">
            <v>EUR</v>
          </cell>
          <cell r="J1288">
            <v>48631236</v>
          </cell>
          <cell r="K1288">
            <v>5.3</v>
          </cell>
          <cell r="L1288" t="str">
            <v>E</v>
          </cell>
          <cell r="M1288">
            <v>38169</v>
          </cell>
          <cell r="N1288">
            <v>38534</v>
          </cell>
          <cell r="O1288">
            <v>48631236</v>
          </cell>
        </row>
        <row r="1289">
          <cell r="A1289" t="str">
            <v>GFPBK</v>
          </cell>
          <cell r="B1289">
            <v>1</v>
          </cell>
          <cell r="C1289" t="str">
            <v>CIN</v>
          </cell>
          <cell r="D1289" t="str">
            <v>29929</v>
          </cell>
          <cell r="E1289" t="str">
            <v>GFPBK;1;ALMTF;1;Couv FP;159003</v>
          </cell>
          <cell r="F1289">
            <v>36300</v>
          </cell>
          <cell r="G1289">
            <v>37623</v>
          </cell>
          <cell r="H1289">
            <v>40725</v>
          </cell>
          <cell r="I1289" t="str">
            <v>EUR</v>
          </cell>
          <cell r="J1289">
            <v>48631236</v>
          </cell>
          <cell r="K1289">
            <v>5.3</v>
          </cell>
          <cell r="L1289" t="str">
            <v>E</v>
          </cell>
          <cell r="M1289">
            <v>38534</v>
          </cell>
          <cell r="N1289">
            <v>38901</v>
          </cell>
          <cell r="O1289">
            <v>48631236</v>
          </cell>
        </row>
        <row r="1290">
          <cell r="A1290" t="str">
            <v>GFPBK</v>
          </cell>
          <cell r="B1290">
            <v>1</v>
          </cell>
          <cell r="C1290" t="str">
            <v>CIN</v>
          </cell>
          <cell r="D1290" t="str">
            <v>29929</v>
          </cell>
          <cell r="E1290" t="str">
            <v>GFPBK;1;ALMTF;1;Couv FP;159003</v>
          </cell>
          <cell r="F1290">
            <v>36300</v>
          </cell>
          <cell r="G1290">
            <v>37623</v>
          </cell>
          <cell r="H1290">
            <v>40725</v>
          </cell>
          <cell r="I1290" t="str">
            <v>EUR</v>
          </cell>
          <cell r="J1290">
            <v>48631236</v>
          </cell>
          <cell r="K1290">
            <v>5.3</v>
          </cell>
          <cell r="L1290" t="str">
            <v>E</v>
          </cell>
          <cell r="M1290">
            <v>38901</v>
          </cell>
          <cell r="N1290">
            <v>39265</v>
          </cell>
          <cell r="O1290">
            <v>48631236</v>
          </cell>
        </row>
        <row r="1291">
          <cell r="A1291" t="str">
            <v>GFPBK</v>
          </cell>
          <cell r="B1291">
            <v>1</v>
          </cell>
          <cell r="C1291" t="str">
            <v>CIN</v>
          </cell>
          <cell r="D1291" t="str">
            <v>29929</v>
          </cell>
          <cell r="E1291" t="str">
            <v>GFPBK;1;ALMTF;1;Couv FP;159003</v>
          </cell>
          <cell r="F1291">
            <v>36300</v>
          </cell>
          <cell r="G1291">
            <v>37623</v>
          </cell>
          <cell r="H1291">
            <v>40725</v>
          </cell>
          <cell r="I1291" t="str">
            <v>EUR</v>
          </cell>
          <cell r="J1291">
            <v>48631236</v>
          </cell>
          <cell r="K1291">
            <v>5.3</v>
          </cell>
          <cell r="L1291" t="str">
            <v>E</v>
          </cell>
          <cell r="M1291">
            <v>39265</v>
          </cell>
          <cell r="N1291">
            <v>39630</v>
          </cell>
          <cell r="O1291">
            <v>48631236</v>
          </cell>
        </row>
        <row r="1292">
          <cell r="A1292" t="str">
            <v>GFPBK</v>
          </cell>
          <cell r="B1292">
            <v>1</v>
          </cell>
          <cell r="C1292" t="str">
            <v>CIN</v>
          </cell>
          <cell r="D1292" t="str">
            <v>29929</v>
          </cell>
          <cell r="E1292" t="str">
            <v>GFPBK;1;ALMTF;1;Couv FP;159003</v>
          </cell>
          <cell r="F1292">
            <v>36300</v>
          </cell>
          <cell r="G1292">
            <v>37623</v>
          </cell>
          <cell r="H1292">
            <v>40725</v>
          </cell>
          <cell r="I1292" t="str">
            <v>EUR</v>
          </cell>
          <cell r="J1292">
            <v>48631236</v>
          </cell>
          <cell r="K1292">
            <v>5.3</v>
          </cell>
          <cell r="L1292" t="str">
            <v>E</v>
          </cell>
          <cell r="M1292">
            <v>39630</v>
          </cell>
          <cell r="N1292">
            <v>39995</v>
          </cell>
          <cell r="O1292">
            <v>48631236</v>
          </cell>
        </row>
        <row r="1293">
          <cell r="A1293" t="str">
            <v>GFPBK</v>
          </cell>
          <cell r="B1293">
            <v>1</v>
          </cell>
          <cell r="C1293" t="str">
            <v>CIN</v>
          </cell>
          <cell r="D1293" t="str">
            <v>29929</v>
          </cell>
          <cell r="E1293" t="str">
            <v>GFPBK;1;ALMTF;1;Couv FP;159003</v>
          </cell>
          <cell r="F1293">
            <v>36300</v>
          </cell>
          <cell r="G1293">
            <v>37623</v>
          </cell>
          <cell r="H1293">
            <v>40725</v>
          </cell>
          <cell r="I1293" t="str">
            <v>EUR</v>
          </cell>
          <cell r="J1293">
            <v>48631236</v>
          </cell>
          <cell r="K1293">
            <v>5.3</v>
          </cell>
          <cell r="L1293" t="str">
            <v>E</v>
          </cell>
          <cell r="M1293">
            <v>39995</v>
          </cell>
          <cell r="N1293">
            <v>40360</v>
          </cell>
          <cell r="O1293">
            <v>48631236</v>
          </cell>
        </row>
        <row r="1294">
          <cell r="A1294" t="str">
            <v>GFPBK</v>
          </cell>
          <cell r="B1294">
            <v>1</v>
          </cell>
          <cell r="C1294" t="str">
            <v>CIN</v>
          </cell>
          <cell r="D1294" t="str">
            <v>29929</v>
          </cell>
          <cell r="E1294" t="str">
            <v>GFPBK;1;ALMTF;1;Couv FP;159003</v>
          </cell>
          <cell r="F1294">
            <v>36300</v>
          </cell>
          <cell r="G1294">
            <v>37623</v>
          </cell>
          <cell r="H1294">
            <v>40725</v>
          </cell>
          <cell r="I1294" t="str">
            <v>EUR</v>
          </cell>
          <cell r="J1294">
            <v>48631236</v>
          </cell>
          <cell r="K1294">
            <v>5.3</v>
          </cell>
          <cell r="L1294" t="str">
            <v>E</v>
          </cell>
          <cell r="M1294">
            <v>40360</v>
          </cell>
          <cell r="N1294">
            <v>40725</v>
          </cell>
          <cell r="O1294">
            <v>48631236</v>
          </cell>
        </row>
        <row r="1295">
          <cell r="A1295" t="str">
            <v>GFPBK</v>
          </cell>
          <cell r="B1295">
            <v>1</v>
          </cell>
          <cell r="C1295" t="str">
            <v>CIN</v>
          </cell>
          <cell r="D1295" t="str">
            <v>29933</v>
          </cell>
          <cell r="E1295" t="str">
            <v>GFPBK;1;ALMTF;1;Couv FP;159303</v>
          </cell>
          <cell r="F1295">
            <v>36301</v>
          </cell>
          <cell r="G1295">
            <v>37623</v>
          </cell>
          <cell r="H1295">
            <v>40819</v>
          </cell>
          <cell r="I1295" t="str">
            <v>EUR</v>
          </cell>
          <cell r="J1295">
            <v>97262472</v>
          </cell>
          <cell r="K1295">
            <v>5.2975000000000003</v>
          </cell>
          <cell r="L1295" t="str">
            <v>E</v>
          </cell>
          <cell r="M1295">
            <v>37623</v>
          </cell>
          <cell r="N1295">
            <v>37895</v>
          </cell>
          <cell r="O1295">
            <v>97262472</v>
          </cell>
        </row>
        <row r="1296">
          <cell r="A1296" t="str">
            <v>GFPBK</v>
          </cell>
          <cell r="B1296">
            <v>1</v>
          </cell>
          <cell r="C1296" t="str">
            <v>CIN</v>
          </cell>
          <cell r="D1296" t="str">
            <v>29933</v>
          </cell>
          <cell r="E1296" t="str">
            <v>GFPBK;1;ALMTF;1;Couv FP;159303</v>
          </cell>
          <cell r="F1296">
            <v>36301</v>
          </cell>
          <cell r="G1296">
            <v>37623</v>
          </cell>
          <cell r="H1296">
            <v>40819</v>
          </cell>
          <cell r="I1296" t="str">
            <v>EUR</v>
          </cell>
          <cell r="J1296">
            <v>97262472</v>
          </cell>
          <cell r="K1296">
            <v>5.2975000000000003</v>
          </cell>
          <cell r="L1296" t="str">
            <v>E</v>
          </cell>
          <cell r="M1296">
            <v>37895</v>
          </cell>
          <cell r="N1296">
            <v>38261</v>
          </cell>
          <cell r="O1296">
            <v>97262472</v>
          </cell>
        </row>
        <row r="1297">
          <cell r="A1297" t="str">
            <v>GFPBK</v>
          </cell>
          <cell r="B1297">
            <v>1</v>
          </cell>
          <cell r="C1297" t="str">
            <v>CIN</v>
          </cell>
          <cell r="D1297" t="str">
            <v>29933</v>
          </cell>
          <cell r="E1297" t="str">
            <v>GFPBK;1;ALMTF;1;Couv FP;159303</v>
          </cell>
          <cell r="F1297">
            <v>36301</v>
          </cell>
          <cell r="G1297">
            <v>37623</v>
          </cell>
          <cell r="H1297">
            <v>40819</v>
          </cell>
          <cell r="I1297" t="str">
            <v>EUR</v>
          </cell>
          <cell r="J1297">
            <v>97262472</v>
          </cell>
          <cell r="K1297">
            <v>5.2975000000000003</v>
          </cell>
          <cell r="L1297" t="str">
            <v>E</v>
          </cell>
          <cell r="M1297">
            <v>38261</v>
          </cell>
          <cell r="N1297">
            <v>38628</v>
          </cell>
          <cell r="O1297">
            <v>97262472</v>
          </cell>
        </row>
        <row r="1298">
          <cell r="A1298" t="str">
            <v>GFPBK</v>
          </cell>
          <cell r="B1298">
            <v>1</v>
          </cell>
          <cell r="C1298" t="str">
            <v>CIN</v>
          </cell>
          <cell r="D1298" t="str">
            <v>29933</v>
          </cell>
          <cell r="E1298" t="str">
            <v>GFPBK;1;ALMTF;1;Couv FP;159303</v>
          </cell>
          <cell r="F1298">
            <v>36301</v>
          </cell>
          <cell r="G1298">
            <v>37623</v>
          </cell>
          <cell r="H1298">
            <v>40819</v>
          </cell>
          <cell r="I1298" t="str">
            <v>EUR</v>
          </cell>
          <cell r="J1298">
            <v>97262472</v>
          </cell>
          <cell r="K1298">
            <v>5.2975000000000003</v>
          </cell>
          <cell r="L1298" t="str">
            <v>E</v>
          </cell>
          <cell r="M1298">
            <v>38628</v>
          </cell>
          <cell r="N1298">
            <v>38992</v>
          </cell>
          <cell r="O1298">
            <v>97262472</v>
          </cell>
        </row>
        <row r="1299">
          <cell r="A1299" t="str">
            <v>GFPBK</v>
          </cell>
          <cell r="B1299">
            <v>1</v>
          </cell>
          <cell r="C1299" t="str">
            <v>CIN</v>
          </cell>
          <cell r="D1299" t="str">
            <v>29933</v>
          </cell>
          <cell r="E1299" t="str">
            <v>GFPBK;1;ALMTF;1;Couv FP;159303</v>
          </cell>
          <cell r="F1299">
            <v>36301</v>
          </cell>
          <cell r="G1299">
            <v>37623</v>
          </cell>
          <cell r="H1299">
            <v>40819</v>
          </cell>
          <cell r="I1299" t="str">
            <v>EUR</v>
          </cell>
          <cell r="J1299">
            <v>97262472</v>
          </cell>
          <cell r="K1299">
            <v>5.2975000000000003</v>
          </cell>
          <cell r="L1299" t="str">
            <v>E</v>
          </cell>
          <cell r="M1299">
            <v>38992</v>
          </cell>
          <cell r="N1299">
            <v>39356</v>
          </cell>
          <cell r="O1299">
            <v>97262472</v>
          </cell>
        </row>
        <row r="1300">
          <cell r="A1300" t="str">
            <v>GFPBK</v>
          </cell>
          <cell r="B1300">
            <v>1</v>
          </cell>
          <cell r="C1300" t="str">
            <v>CIN</v>
          </cell>
          <cell r="D1300" t="str">
            <v>29933</v>
          </cell>
          <cell r="E1300" t="str">
            <v>GFPBK;1;ALMTF;1;Couv FP;159303</v>
          </cell>
          <cell r="F1300">
            <v>36301</v>
          </cell>
          <cell r="G1300">
            <v>37623</v>
          </cell>
          <cell r="H1300">
            <v>40819</v>
          </cell>
          <cell r="I1300" t="str">
            <v>EUR</v>
          </cell>
          <cell r="J1300">
            <v>97262472</v>
          </cell>
          <cell r="K1300">
            <v>5.2975000000000003</v>
          </cell>
          <cell r="L1300" t="str">
            <v>E</v>
          </cell>
          <cell r="M1300">
            <v>39356</v>
          </cell>
          <cell r="N1300">
            <v>39722</v>
          </cell>
          <cell r="O1300">
            <v>97262472</v>
          </cell>
        </row>
        <row r="1301">
          <cell r="A1301" t="str">
            <v>GFPBK</v>
          </cell>
          <cell r="B1301">
            <v>1</v>
          </cell>
          <cell r="C1301" t="str">
            <v>CIN</v>
          </cell>
          <cell r="D1301" t="str">
            <v>29933</v>
          </cell>
          <cell r="E1301" t="str">
            <v>GFPBK;1;ALMTF;1;Couv FP;159303</v>
          </cell>
          <cell r="F1301">
            <v>36301</v>
          </cell>
          <cell r="G1301">
            <v>37623</v>
          </cell>
          <cell r="H1301">
            <v>40819</v>
          </cell>
          <cell r="I1301" t="str">
            <v>EUR</v>
          </cell>
          <cell r="J1301">
            <v>97262472</v>
          </cell>
          <cell r="K1301">
            <v>5.2975000000000003</v>
          </cell>
          <cell r="L1301" t="str">
            <v>E</v>
          </cell>
          <cell r="M1301">
            <v>39722</v>
          </cell>
          <cell r="N1301">
            <v>40087</v>
          </cell>
          <cell r="O1301">
            <v>97262472</v>
          </cell>
        </row>
        <row r="1302">
          <cell r="A1302" t="str">
            <v>GFPBK</v>
          </cell>
          <cell r="B1302">
            <v>1</v>
          </cell>
          <cell r="C1302" t="str">
            <v>CIN</v>
          </cell>
          <cell r="D1302" t="str">
            <v>29933</v>
          </cell>
          <cell r="E1302" t="str">
            <v>GFPBK;1;ALMTF;1;Couv FP;159303</v>
          </cell>
          <cell r="F1302">
            <v>36301</v>
          </cell>
          <cell r="G1302">
            <v>37623</v>
          </cell>
          <cell r="H1302">
            <v>40819</v>
          </cell>
          <cell r="I1302" t="str">
            <v>EUR</v>
          </cell>
          <cell r="J1302">
            <v>97262472</v>
          </cell>
          <cell r="K1302">
            <v>5.2975000000000003</v>
          </cell>
          <cell r="L1302" t="str">
            <v>E</v>
          </cell>
          <cell r="M1302">
            <v>40087</v>
          </cell>
          <cell r="N1302">
            <v>40452</v>
          </cell>
          <cell r="O1302">
            <v>97262472</v>
          </cell>
        </row>
        <row r="1303">
          <cell r="A1303" t="str">
            <v>GFPBK</v>
          </cell>
          <cell r="B1303">
            <v>1</v>
          </cell>
          <cell r="C1303" t="str">
            <v>CIN</v>
          </cell>
          <cell r="D1303" t="str">
            <v>29933</v>
          </cell>
          <cell r="E1303" t="str">
            <v>GFPBK;1;ALMTF;1;Couv FP;159303</v>
          </cell>
          <cell r="F1303">
            <v>36301</v>
          </cell>
          <cell r="G1303">
            <v>37623</v>
          </cell>
          <cell r="H1303">
            <v>40819</v>
          </cell>
          <cell r="I1303" t="str">
            <v>EUR</v>
          </cell>
          <cell r="J1303">
            <v>97262472</v>
          </cell>
          <cell r="K1303">
            <v>5.2975000000000003</v>
          </cell>
          <cell r="L1303" t="str">
            <v>E</v>
          </cell>
          <cell r="M1303">
            <v>40452</v>
          </cell>
          <cell r="N1303">
            <v>40819</v>
          </cell>
          <cell r="O1303">
            <v>97262472</v>
          </cell>
        </row>
        <row r="1304">
          <cell r="A1304" t="str">
            <v>GFPBK</v>
          </cell>
          <cell r="B1304">
            <v>1</v>
          </cell>
          <cell r="C1304" t="str">
            <v>CIN</v>
          </cell>
          <cell r="D1304" t="str">
            <v>29935</v>
          </cell>
          <cell r="E1304" t="str">
            <v>GFPBK;1;ALMTF;1;Couv FP;159403</v>
          </cell>
          <cell r="F1304">
            <v>36301</v>
          </cell>
          <cell r="G1304">
            <v>37623</v>
          </cell>
          <cell r="H1304">
            <v>40910</v>
          </cell>
          <cell r="I1304" t="str">
            <v>EUR</v>
          </cell>
          <cell r="J1304">
            <v>48631236</v>
          </cell>
          <cell r="K1304">
            <v>5.31</v>
          </cell>
          <cell r="L1304" t="str">
            <v>E</v>
          </cell>
          <cell r="M1304">
            <v>37623</v>
          </cell>
          <cell r="N1304">
            <v>37988</v>
          </cell>
          <cell r="O1304">
            <v>48631236</v>
          </cell>
        </row>
        <row r="1305">
          <cell r="A1305" t="str">
            <v>GFPBK</v>
          </cell>
          <cell r="B1305">
            <v>1</v>
          </cell>
          <cell r="C1305" t="str">
            <v>CIN</v>
          </cell>
          <cell r="D1305" t="str">
            <v>29935</v>
          </cell>
          <cell r="E1305" t="str">
            <v>GFPBK;1;ALMTF;1;Couv FP;159403</v>
          </cell>
          <cell r="F1305">
            <v>36301</v>
          </cell>
          <cell r="G1305">
            <v>37623</v>
          </cell>
          <cell r="H1305">
            <v>40910</v>
          </cell>
          <cell r="I1305" t="str">
            <v>EUR</v>
          </cell>
          <cell r="J1305">
            <v>48631236</v>
          </cell>
          <cell r="K1305">
            <v>5.31</v>
          </cell>
          <cell r="L1305" t="str">
            <v>E</v>
          </cell>
          <cell r="M1305">
            <v>37988</v>
          </cell>
          <cell r="N1305">
            <v>38355</v>
          </cell>
          <cell r="O1305">
            <v>48631236</v>
          </cell>
        </row>
        <row r="1306">
          <cell r="A1306" t="str">
            <v>GFPBK</v>
          </cell>
          <cell r="B1306">
            <v>1</v>
          </cell>
          <cell r="C1306" t="str">
            <v>CIN</v>
          </cell>
          <cell r="D1306" t="str">
            <v>29935</v>
          </cell>
          <cell r="E1306" t="str">
            <v>GFPBK;1;ALMTF;1;Couv FP;159403</v>
          </cell>
          <cell r="F1306">
            <v>36301</v>
          </cell>
          <cell r="G1306">
            <v>37623</v>
          </cell>
          <cell r="H1306">
            <v>40910</v>
          </cell>
          <cell r="I1306" t="str">
            <v>EUR</v>
          </cell>
          <cell r="J1306">
            <v>48631236</v>
          </cell>
          <cell r="K1306">
            <v>5.31</v>
          </cell>
          <cell r="L1306" t="str">
            <v>E</v>
          </cell>
          <cell r="M1306">
            <v>38355</v>
          </cell>
          <cell r="N1306">
            <v>38719</v>
          </cell>
          <cell r="O1306">
            <v>48631236</v>
          </cell>
        </row>
        <row r="1307">
          <cell r="A1307" t="str">
            <v>GFPBK</v>
          </cell>
          <cell r="B1307">
            <v>1</v>
          </cell>
          <cell r="C1307" t="str">
            <v>CIN</v>
          </cell>
          <cell r="D1307" t="str">
            <v>29935</v>
          </cell>
          <cell r="E1307" t="str">
            <v>GFPBK;1;ALMTF;1;Couv FP;159403</v>
          </cell>
          <cell r="F1307">
            <v>36301</v>
          </cell>
          <cell r="G1307">
            <v>37623</v>
          </cell>
          <cell r="H1307">
            <v>40910</v>
          </cell>
          <cell r="I1307" t="str">
            <v>EUR</v>
          </cell>
          <cell r="J1307">
            <v>48631236</v>
          </cell>
          <cell r="K1307">
            <v>5.31</v>
          </cell>
          <cell r="L1307" t="str">
            <v>E</v>
          </cell>
          <cell r="M1307">
            <v>38719</v>
          </cell>
          <cell r="N1307">
            <v>39084</v>
          </cell>
          <cell r="O1307">
            <v>48631236</v>
          </cell>
        </row>
        <row r="1308">
          <cell r="A1308" t="str">
            <v>GFPBK</v>
          </cell>
          <cell r="B1308">
            <v>1</v>
          </cell>
          <cell r="C1308" t="str">
            <v>CIN</v>
          </cell>
          <cell r="D1308" t="str">
            <v>29935</v>
          </cell>
          <cell r="E1308" t="str">
            <v>GFPBK;1;ALMTF;1;Couv FP;159403</v>
          </cell>
          <cell r="F1308">
            <v>36301</v>
          </cell>
          <cell r="G1308">
            <v>37623</v>
          </cell>
          <cell r="H1308">
            <v>40910</v>
          </cell>
          <cell r="I1308" t="str">
            <v>EUR</v>
          </cell>
          <cell r="J1308">
            <v>48631236</v>
          </cell>
          <cell r="K1308">
            <v>5.31</v>
          </cell>
          <cell r="L1308" t="str">
            <v>E</v>
          </cell>
          <cell r="M1308">
            <v>39084</v>
          </cell>
          <cell r="N1308">
            <v>39449</v>
          </cell>
          <cell r="O1308">
            <v>48631236</v>
          </cell>
        </row>
        <row r="1309">
          <cell r="A1309" t="str">
            <v>GFPBK</v>
          </cell>
          <cell r="B1309">
            <v>1</v>
          </cell>
          <cell r="C1309" t="str">
            <v>CIN</v>
          </cell>
          <cell r="D1309" t="str">
            <v>29935</v>
          </cell>
          <cell r="E1309" t="str">
            <v>GFPBK;1;ALMTF;1;Couv FP;159403</v>
          </cell>
          <cell r="F1309">
            <v>36301</v>
          </cell>
          <cell r="G1309">
            <v>37623</v>
          </cell>
          <cell r="H1309">
            <v>40910</v>
          </cell>
          <cell r="I1309" t="str">
            <v>EUR</v>
          </cell>
          <cell r="J1309">
            <v>48631236</v>
          </cell>
          <cell r="K1309">
            <v>5.31</v>
          </cell>
          <cell r="L1309" t="str">
            <v>E</v>
          </cell>
          <cell r="M1309">
            <v>39449</v>
          </cell>
          <cell r="N1309">
            <v>39815</v>
          </cell>
          <cell r="O1309">
            <v>48631236</v>
          </cell>
        </row>
        <row r="1310">
          <cell r="A1310" t="str">
            <v>GFPBK</v>
          </cell>
          <cell r="B1310">
            <v>1</v>
          </cell>
          <cell r="C1310" t="str">
            <v>CIN</v>
          </cell>
          <cell r="D1310" t="str">
            <v>29935</v>
          </cell>
          <cell r="E1310" t="str">
            <v>GFPBK;1;ALMTF;1;Couv FP;159403</v>
          </cell>
          <cell r="F1310">
            <v>36301</v>
          </cell>
          <cell r="G1310">
            <v>37623</v>
          </cell>
          <cell r="H1310">
            <v>40910</v>
          </cell>
          <cell r="I1310" t="str">
            <v>EUR</v>
          </cell>
          <cell r="J1310">
            <v>48631236</v>
          </cell>
          <cell r="K1310">
            <v>5.31</v>
          </cell>
          <cell r="L1310" t="str">
            <v>E</v>
          </cell>
          <cell r="M1310">
            <v>39815</v>
          </cell>
          <cell r="N1310">
            <v>40182</v>
          </cell>
          <cell r="O1310">
            <v>48631236</v>
          </cell>
        </row>
        <row r="1311">
          <cell r="A1311" t="str">
            <v>GFPBK</v>
          </cell>
          <cell r="B1311">
            <v>1</v>
          </cell>
          <cell r="C1311" t="str">
            <v>CIN</v>
          </cell>
          <cell r="D1311" t="str">
            <v>29935</v>
          </cell>
          <cell r="E1311" t="str">
            <v>GFPBK;1;ALMTF;1;Couv FP;159403</v>
          </cell>
          <cell r="F1311">
            <v>36301</v>
          </cell>
          <cell r="G1311">
            <v>37623</v>
          </cell>
          <cell r="H1311">
            <v>40910</v>
          </cell>
          <cell r="I1311" t="str">
            <v>EUR</v>
          </cell>
          <cell r="J1311">
            <v>48631236</v>
          </cell>
          <cell r="K1311">
            <v>5.31</v>
          </cell>
          <cell r="L1311" t="str">
            <v>E</v>
          </cell>
          <cell r="M1311">
            <v>40182</v>
          </cell>
          <cell r="N1311">
            <v>40546</v>
          </cell>
          <cell r="O1311">
            <v>48631236</v>
          </cell>
        </row>
        <row r="1312">
          <cell r="A1312" t="str">
            <v>GFPBK</v>
          </cell>
          <cell r="B1312">
            <v>1</v>
          </cell>
          <cell r="C1312" t="str">
            <v>CIN</v>
          </cell>
          <cell r="D1312" t="str">
            <v>29935</v>
          </cell>
          <cell r="E1312" t="str">
            <v>GFPBK;1;ALMTF;1;Couv FP;159403</v>
          </cell>
          <cell r="F1312">
            <v>36301</v>
          </cell>
          <cell r="G1312">
            <v>37623</v>
          </cell>
          <cell r="H1312">
            <v>40910</v>
          </cell>
          <cell r="I1312" t="str">
            <v>EUR</v>
          </cell>
          <cell r="J1312">
            <v>48631236</v>
          </cell>
          <cell r="K1312">
            <v>5.31</v>
          </cell>
          <cell r="L1312" t="str">
            <v>E</v>
          </cell>
          <cell r="M1312">
            <v>40546</v>
          </cell>
          <cell r="N1312">
            <v>40910</v>
          </cell>
          <cell r="O1312">
            <v>48631236</v>
          </cell>
        </row>
        <row r="1313">
          <cell r="A1313" t="str">
            <v>GFPBK</v>
          </cell>
          <cell r="B1313">
            <v>1</v>
          </cell>
          <cell r="C1313" t="str">
            <v>CIN</v>
          </cell>
          <cell r="D1313" t="str">
            <v>29937</v>
          </cell>
          <cell r="E1313" t="str">
            <v>GFPBK;1;ALMTF;1;Couv FP;159503</v>
          </cell>
          <cell r="F1313">
            <v>36301</v>
          </cell>
          <cell r="G1313">
            <v>37623</v>
          </cell>
          <cell r="H1313">
            <v>41001</v>
          </cell>
          <cell r="I1313" t="str">
            <v>EUR</v>
          </cell>
          <cell r="J1313">
            <v>48631236</v>
          </cell>
          <cell r="K1313">
            <v>5.32</v>
          </cell>
          <cell r="L1313" t="str">
            <v>E</v>
          </cell>
          <cell r="M1313">
            <v>37623</v>
          </cell>
          <cell r="N1313">
            <v>37712</v>
          </cell>
          <cell r="O1313">
            <v>48631236</v>
          </cell>
        </row>
        <row r="1314">
          <cell r="A1314" t="str">
            <v>GFPBK</v>
          </cell>
          <cell r="B1314">
            <v>1</v>
          </cell>
          <cell r="C1314" t="str">
            <v>CIN</v>
          </cell>
          <cell r="D1314" t="str">
            <v>29937</v>
          </cell>
          <cell r="E1314" t="str">
            <v>GFPBK;1;ALMTF;1;Couv FP;159503</v>
          </cell>
          <cell r="F1314">
            <v>36301</v>
          </cell>
          <cell r="G1314">
            <v>37623</v>
          </cell>
          <cell r="H1314">
            <v>41001</v>
          </cell>
          <cell r="I1314" t="str">
            <v>EUR</v>
          </cell>
          <cell r="J1314">
            <v>48631236</v>
          </cell>
          <cell r="K1314">
            <v>5.32</v>
          </cell>
          <cell r="L1314" t="str">
            <v>E</v>
          </cell>
          <cell r="M1314">
            <v>37712</v>
          </cell>
          <cell r="N1314">
            <v>38078</v>
          </cell>
          <cell r="O1314">
            <v>48631236</v>
          </cell>
        </row>
        <row r="1315">
          <cell r="A1315" t="str">
            <v>GFPBK</v>
          </cell>
          <cell r="B1315">
            <v>1</v>
          </cell>
          <cell r="C1315" t="str">
            <v>CIN</v>
          </cell>
          <cell r="D1315" t="str">
            <v>29937</v>
          </cell>
          <cell r="E1315" t="str">
            <v>GFPBK;1;ALMTF;1;Couv FP;159503</v>
          </cell>
          <cell r="F1315">
            <v>36301</v>
          </cell>
          <cell r="G1315">
            <v>37623</v>
          </cell>
          <cell r="H1315">
            <v>41001</v>
          </cell>
          <cell r="I1315" t="str">
            <v>EUR</v>
          </cell>
          <cell r="J1315">
            <v>48631236</v>
          </cell>
          <cell r="K1315">
            <v>5.32</v>
          </cell>
          <cell r="L1315" t="str">
            <v>E</v>
          </cell>
          <cell r="M1315">
            <v>38078</v>
          </cell>
          <cell r="N1315">
            <v>38443</v>
          </cell>
          <cell r="O1315">
            <v>48631236</v>
          </cell>
        </row>
        <row r="1316">
          <cell r="A1316" t="str">
            <v>GFPBK</v>
          </cell>
          <cell r="B1316">
            <v>1</v>
          </cell>
          <cell r="C1316" t="str">
            <v>CIN</v>
          </cell>
          <cell r="D1316" t="str">
            <v>29937</v>
          </cell>
          <cell r="E1316" t="str">
            <v>GFPBK;1;ALMTF;1;Couv FP;159503</v>
          </cell>
          <cell r="F1316">
            <v>36301</v>
          </cell>
          <cell r="G1316">
            <v>37623</v>
          </cell>
          <cell r="H1316">
            <v>41001</v>
          </cell>
          <cell r="I1316" t="str">
            <v>EUR</v>
          </cell>
          <cell r="J1316">
            <v>48631236</v>
          </cell>
          <cell r="K1316">
            <v>5.32</v>
          </cell>
          <cell r="L1316" t="str">
            <v>E</v>
          </cell>
          <cell r="M1316">
            <v>38443</v>
          </cell>
          <cell r="N1316">
            <v>38810</v>
          </cell>
          <cell r="O1316">
            <v>48631236</v>
          </cell>
        </row>
        <row r="1317">
          <cell r="A1317" t="str">
            <v>GFPBK</v>
          </cell>
          <cell r="B1317">
            <v>1</v>
          </cell>
          <cell r="C1317" t="str">
            <v>CIN</v>
          </cell>
          <cell r="D1317" t="str">
            <v>29937</v>
          </cell>
          <cell r="E1317" t="str">
            <v>GFPBK;1;ALMTF;1;Couv FP;159503</v>
          </cell>
          <cell r="F1317">
            <v>36301</v>
          </cell>
          <cell r="G1317">
            <v>37623</v>
          </cell>
          <cell r="H1317">
            <v>41001</v>
          </cell>
          <cell r="I1317" t="str">
            <v>EUR</v>
          </cell>
          <cell r="J1317">
            <v>48631236</v>
          </cell>
          <cell r="K1317">
            <v>5.32</v>
          </cell>
          <cell r="L1317" t="str">
            <v>E</v>
          </cell>
          <cell r="M1317">
            <v>38810</v>
          </cell>
          <cell r="N1317">
            <v>39174</v>
          </cell>
          <cell r="O1317">
            <v>48631236</v>
          </cell>
        </row>
        <row r="1318">
          <cell r="A1318" t="str">
            <v>GFPBK</v>
          </cell>
          <cell r="B1318">
            <v>1</v>
          </cell>
          <cell r="C1318" t="str">
            <v>CIN</v>
          </cell>
          <cell r="D1318" t="str">
            <v>29937</v>
          </cell>
          <cell r="E1318" t="str">
            <v>GFPBK;1;ALMTF;1;Couv FP;159503</v>
          </cell>
          <cell r="F1318">
            <v>36301</v>
          </cell>
          <cell r="G1318">
            <v>37623</v>
          </cell>
          <cell r="H1318">
            <v>41001</v>
          </cell>
          <cell r="I1318" t="str">
            <v>EUR</v>
          </cell>
          <cell r="J1318">
            <v>48631236</v>
          </cell>
          <cell r="K1318">
            <v>5.32</v>
          </cell>
          <cell r="L1318" t="str">
            <v>E</v>
          </cell>
          <cell r="M1318">
            <v>39174</v>
          </cell>
          <cell r="N1318">
            <v>39539</v>
          </cell>
          <cell r="O1318">
            <v>48631236</v>
          </cell>
        </row>
        <row r="1319">
          <cell r="A1319" t="str">
            <v>GFPBK</v>
          </cell>
          <cell r="B1319">
            <v>1</v>
          </cell>
          <cell r="C1319" t="str">
            <v>CIN</v>
          </cell>
          <cell r="D1319" t="str">
            <v>29937</v>
          </cell>
          <cell r="E1319" t="str">
            <v>GFPBK;1;ALMTF;1;Couv FP;159503</v>
          </cell>
          <cell r="F1319">
            <v>36301</v>
          </cell>
          <cell r="G1319">
            <v>37623</v>
          </cell>
          <cell r="H1319">
            <v>41001</v>
          </cell>
          <cell r="I1319" t="str">
            <v>EUR</v>
          </cell>
          <cell r="J1319">
            <v>48631236</v>
          </cell>
          <cell r="K1319">
            <v>5.32</v>
          </cell>
          <cell r="L1319" t="str">
            <v>E</v>
          </cell>
          <cell r="M1319">
            <v>39539</v>
          </cell>
          <cell r="N1319">
            <v>39904</v>
          </cell>
          <cell r="O1319">
            <v>48631236</v>
          </cell>
        </row>
        <row r="1320">
          <cell r="A1320" t="str">
            <v>GFPBK</v>
          </cell>
          <cell r="B1320">
            <v>1</v>
          </cell>
          <cell r="C1320" t="str">
            <v>CIN</v>
          </cell>
          <cell r="D1320" t="str">
            <v>29937</v>
          </cell>
          <cell r="E1320" t="str">
            <v>GFPBK;1;ALMTF;1;Couv FP;159503</v>
          </cell>
          <cell r="F1320">
            <v>36301</v>
          </cell>
          <cell r="G1320">
            <v>37623</v>
          </cell>
          <cell r="H1320">
            <v>41001</v>
          </cell>
          <cell r="I1320" t="str">
            <v>EUR</v>
          </cell>
          <cell r="J1320">
            <v>48631236</v>
          </cell>
          <cell r="K1320">
            <v>5.32</v>
          </cell>
          <cell r="L1320" t="str">
            <v>E</v>
          </cell>
          <cell r="M1320">
            <v>39904</v>
          </cell>
          <cell r="N1320">
            <v>40269</v>
          </cell>
          <cell r="O1320">
            <v>48631236</v>
          </cell>
        </row>
        <row r="1321">
          <cell r="A1321" t="str">
            <v>GFPBK</v>
          </cell>
          <cell r="B1321">
            <v>1</v>
          </cell>
          <cell r="C1321" t="str">
            <v>CIN</v>
          </cell>
          <cell r="D1321" t="str">
            <v>29937</v>
          </cell>
          <cell r="E1321" t="str">
            <v>GFPBK;1;ALMTF;1;Couv FP;159503</v>
          </cell>
          <cell r="F1321">
            <v>36301</v>
          </cell>
          <cell r="G1321">
            <v>37623</v>
          </cell>
          <cell r="H1321">
            <v>41001</v>
          </cell>
          <cell r="I1321" t="str">
            <v>EUR</v>
          </cell>
          <cell r="J1321">
            <v>48631236</v>
          </cell>
          <cell r="K1321">
            <v>5.32</v>
          </cell>
          <cell r="L1321" t="str">
            <v>E</v>
          </cell>
          <cell r="M1321">
            <v>40269</v>
          </cell>
          <cell r="N1321">
            <v>40634</v>
          </cell>
          <cell r="O1321">
            <v>48631236</v>
          </cell>
        </row>
        <row r="1322">
          <cell r="A1322" t="str">
            <v>GFPBK</v>
          </cell>
          <cell r="B1322">
            <v>1</v>
          </cell>
          <cell r="C1322" t="str">
            <v>CIN</v>
          </cell>
          <cell r="D1322" t="str">
            <v>29937</v>
          </cell>
          <cell r="E1322" t="str">
            <v>GFPBK;1;ALMTF;1;Couv FP;159503</v>
          </cell>
          <cell r="F1322">
            <v>36301</v>
          </cell>
          <cell r="G1322">
            <v>37623</v>
          </cell>
          <cell r="H1322">
            <v>41001</v>
          </cell>
          <cell r="I1322" t="str">
            <v>EUR</v>
          </cell>
          <cell r="J1322">
            <v>48631236</v>
          </cell>
          <cell r="K1322">
            <v>5.32</v>
          </cell>
          <cell r="L1322" t="str">
            <v>E</v>
          </cell>
          <cell r="M1322">
            <v>40634</v>
          </cell>
          <cell r="N1322">
            <v>41001</v>
          </cell>
          <cell r="O1322">
            <v>48631236</v>
          </cell>
        </row>
        <row r="1323">
          <cell r="A1323" t="str">
            <v>GFPBK</v>
          </cell>
          <cell r="B1323">
            <v>1</v>
          </cell>
          <cell r="C1323" t="str">
            <v>CIN</v>
          </cell>
          <cell r="D1323" t="str">
            <v>29939</v>
          </cell>
          <cell r="E1323" t="str">
            <v>GFPBK;1;ALMTF;1;Couv FP;159603</v>
          </cell>
          <cell r="F1323">
            <v>36301</v>
          </cell>
          <cell r="G1323">
            <v>37623</v>
          </cell>
          <cell r="H1323">
            <v>41092</v>
          </cell>
          <cell r="I1323" t="str">
            <v>EUR</v>
          </cell>
          <cell r="J1323">
            <v>48631236</v>
          </cell>
          <cell r="K1323">
            <v>5.3274999999999997</v>
          </cell>
          <cell r="L1323" t="str">
            <v>E</v>
          </cell>
          <cell r="M1323">
            <v>37623</v>
          </cell>
          <cell r="N1323">
            <v>37803</v>
          </cell>
          <cell r="O1323">
            <v>48631236</v>
          </cell>
        </row>
        <row r="1324">
          <cell r="A1324" t="str">
            <v>GFPBK</v>
          </cell>
          <cell r="B1324">
            <v>1</v>
          </cell>
          <cell r="C1324" t="str">
            <v>CIN</v>
          </cell>
          <cell r="D1324" t="str">
            <v>29939</v>
          </cell>
          <cell r="E1324" t="str">
            <v>GFPBK;1;ALMTF;1;Couv FP;159603</v>
          </cell>
          <cell r="F1324">
            <v>36301</v>
          </cell>
          <cell r="G1324">
            <v>37623</v>
          </cell>
          <cell r="H1324">
            <v>41092</v>
          </cell>
          <cell r="I1324" t="str">
            <v>EUR</v>
          </cell>
          <cell r="J1324">
            <v>48631236</v>
          </cell>
          <cell r="K1324">
            <v>5.3274999999999997</v>
          </cell>
          <cell r="L1324" t="str">
            <v>E</v>
          </cell>
          <cell r="M1324">
            <v>37803</v>
          </cell>
          <cell r="N1324">
            <v>38169</v>
          </cell>
          <cell r="O1324">
            <v>48631236</v>
          </cell>
        </row>
        <row r="1325">
          <cell r="A1325" t="str">
            <v>GFPBK</v>
          </cell>
          <cell r="B1325">
            <v>1</v>
          </cell>
          <cell r="C1325" t="str">
            <v>CIN</v>
          </cell>
          <cell r="D1325" t="str">
            <v>29939</v>
          </cell>
          <cell r="E1325" t="str">
            <v>GFPBK;1;ALMTF;1;Couv FP;159603</v>
          </cell>
          <cell r="F1325">
            <v>36301</v>
          </cell>
          <cell r="G1325">
            <v>37623</v>
          </cell>
          <cell r="H1325">
            <v>41092</v>
          </cell>
          <cell r="I1325" t="str">
            <v>EUR</v>
          </cell>
          <cell r="J1325">
            <v>48631236</v>
          </cell>
          <cell r="K1325">
            <v>5.3274999999999997</v>
          </cell>
          <cell r="L1325" t="str">
            <v>E</v>
          </cell>
          <cell r="M1325">
            <v>38169</v>
          </cell>
          <cell r="N1325">
            <v>38534</v>
          </cell>
          <cell r="O1325">
            <v>48631236</v>
          </cell>
        </row>
        <row r="1326">
          <cell r="A1326" t="str">
            <v>GFPBK</v>
          </cell>
          <cell r="B1326">
            <v>1</v>
          </cell>
          <cell r="C1326" t="str">
            <v>CIN</v>
          </cell>
          <cell r="D1326" t="str">
            <v>29939</v>
          </cell>
          <cell r="E1326" t="str">
            <v>GFPBK;1;ALMTF;1;Couv FP;159603</v>
          </cell>
          <cell r="F1326">
            <v>36301</v>
          </cell>
          <cell r="G1326">
            <v>37623</v>
          </cell>
          <cell r="H1326">
            <v>41092</v>
          </cell>
          <cell r="I1326" t="str">
            <v>EUR</v>
          </cell>
          <cell r="J1326">
            <v>48631236</v>
          </cell>
          <cell r="K1326">
            <v>5.3274999999999997</v>
          </cell>
          <cell r="L1326" t="str">
            <v>E</v>
          </cell>
          <cell r="M1326">
            <v>38534</v>
          </cell>
          <cell r="N1326">
            <v>38901</v>
          </cell>
          <cell r="O1326">
            <v>48631236</v>
          </cell>
        </row>
        <row r="1327">
          <cell r="A1327" t="str">
            <v>GFPBK</v>
          </cell>
          <cell r="B1327">
            <v>1</v>
          </cell>
          <cell r="C1327" t="str">
            <v>CIN</v>
          </cell>
          <cell r="D1327" t="str">
            <v>29939</v>
          </cell>
          <cell r="E1327" t="str">
            <v>GFPBK;1;ALMTF;1;Couv FP;159603</v>
          </cell>
          <cell r="F1327">
            <v>36301</v>
          </cell>
          <cell r="G1327">
            <v>37623</v>
          </cell>
          <cell r="H1327">
            <v>41092</v>
          </cell>
          <cell r="I1327" t="str">
            <v>EUR</v>
          </cell>
          <cell r="J1327">
            <v>48631236</v>
          </cell>
          <cell r="K1327">
            <v>5.3274999999999997</v>
          </cell>
          <cell r="L1327" t="str">
            <v>E</v>
          </cell>
          <cell r="M1327">
            <v>38901</v>
          </cell>
          <cell r="N1327">
            <v>39265</v>
          </cell>
          <cell r="O1327">
            <v>48631236</v>
          </cell>
        </row>
        <row r="1328">
          <cell r="A1328" t="str">
            <v>GFPBK</v>
          </cell>
          <cell r="B1328">
            <v>1</v>
          </cell>
          <cell r="C1328" t="str">
            <v>CIN</v>
          </cell>
          <cell r="D1328" t="str">
            <v>29939</v>
          </cell>
          <cell r="E1328" t="str">
            <v>GFPBK;1;ALMTF;1;Couv FP;159603</v>
          </cell>
          <cell r="F1328">
            <v>36301</v>
          </cell>
          <cell r="G1328">
            <v>37623</v>
          </cell>
          <cell r="H1328">
            <v>41092</v>
          </cell>
          <cell r="I1328" t="str">
            <v>EUR</v>
          </cell>
          <cell r="J1328">
            <v>48631236</v>
          </cell>
          <cell r="K1328">
            <v>5.3274999999999997</v>
          </cell>
          <cell r="L1328" t="str">
            <v>E</v>
          </cell>
          <cell r="M1328">
            <v>39265</v>
          </cell>
          <cell r="N1328">
            <v>39630</v>
          </cell>
          <cell r="O1328">
            <v>48631236</v>
          </cell>
        </row>
        <row r="1329">
          <cell r="A1329" t="str">
            <v>GFPBK</v>
          </cell>
          <cell r="B1329">
            <v>1</v>
          </cell>
          <cell r="C1329" t="str">
            <v>CIN</v>
          </cell>
          <cell r="D1329" t="str">
            <v>29939</v>
          </cell>
          <cell r="E1329" t="str">
            <v>GFPBK;1;ALMTF;1;Couv FP;159603</v>
          </cell>
          <cell r="F1329">
            <v>36301</v>
          </cell>
          <cell r="G1329">
            <v>37623</v>
          </cell>
          <cell r="H1329">
            <v>41092</v>
          </cell>
          <cell r="I1329" t="str">
            <v>EUR</v>
          </cell>
          <cell r="J1329">
            <v>48631236</v>
          </cell>
          <cell r="K1329">
            <v>5.3274999999999997</v>
          </cell>
          <cell r="L1329" t="str">
            <v>E</v>
          </cell>
          <cell r="M1329">
            <v>39630</v>
          </cell>
          <cell r="N1329">
            <v>39995</v>
          </cell>
          <cell r="O1329">
            <v>48631236</v>
          </cell>
        </row>
        <row r="1330">
          <cell r="A1330" t="str">
            <v>GFPBK</v>
          </cell>
          <cell r="B1330">
            <v>1</v>
          </cell>
          <cell r="C1330" t="str">
            <v>CIN</v>
          </cell>
          <cell r="D1330" t="str">
            <v>29939</v>
          </cell>
          <cell r="E1330" t="str">
            <v>GFPBK;1;ALMTF;1;Couv FP;159603</v>
          </cell>
          <cell r="F1330">
            <v>36301</v>
          </cell>
          <cell r="G1330">
            <v>37623</v>
          </cell>
          <cell r="H1330">
            <v>41092</v>
          </cell>
          <cell r="I1330" t="str">
            <v>EUR</v>
          </cell>
          <cell r="J1330">
            <v>48631236</v>
          </cell>
          <cell r="K1330">
            <v>5.3274999999999997</v>
          </cell>
          <cell r="L1330" t="str">
            <v>E</v>
          </cell>
          <cell r="M1330">
            <v>39995</v>
          </cell>
          <cell r="N1330">
            <v>40360</v>
          </cell>
          <cell r="O1330">
            <v>48631236</v>
          </cell>
        </row>
        <row r="1331">
          <cell r="A1331" t="str">
            <v>GFPBK</v>
          </cell>
          <cell r="B1331">
            <v>1</v>
          </cell>
          <cell r="C1331" t="str">
            <v>CIN</v>
          </cell>
          <cell r="D1331" t="str">
            <v>29939</v>
          </cell>
          <cell r="E1331" t="str">
            <v>GFPBK;1;ALMTF;1;Couv FP;159603</v>
          </cell>
          <cell r="F1331">
            <v>36301</v>
          </cell>
          <cell r="G1331">
            <v>37623</v>
          </cell>
          <cell r="H1331">
            <v>41092</v>
          </cell>
          <cell r="I1331" t="str">
            <v>EUR</v>
          </cell>
          <cell r="J1331">
            <v>48631236</v>
          </cell>
          <cell r="K1331">
            <v>5.3274999999999997</v>
          </cell>
          <cell r="L1331" t="str">
            <v>E</v>
          </cell>
          <cell r="M1331">
            <v>40360</v>
          </cell>
          <cell r="N1331">
            <v>40725</v>
          </cell>
          <cell r="O1331">
            <v>48631236</v>
          </cell>
        </row>
        <row r="1332">
          <cell r="A1332" t="str">
            <v>GFPBK</v>
          </cell>
          <cell r="B1332">
            <v>1</v>
          </cell>
          <cell r="C1332" t="str">
            <v>CIN</v>
          </cell>
          <cell r="D1332" t="str">
            <v>29939</v>
          </cell>
          <cell r="E1332" t="str">
            <v>GFPBK;1;ALMTF;1;Couv FP;159603</v>
          </cell>
          <cell r="F1332">
            <v>36301</v>
          </cell>
          <cell r="G1332">
            <v>37623</v>
          </cell>
          <cell r="H1332">
            <v>41092</v>
          </cell>
          <cell r="I1332" t="str">
            <v>EUR</v>
          </cell>
          <cell r="J1332">
            <v>48631236</v>
          </cell>
          <cell r="K1332">
            <v>5.3274999999999997</v>
          </cell>
          <cell r="L1332" t="str">
            <v>E</v>
          </cell>
          <cell r="M1332">
            <v>40725</v>
          </cell>
          <cell r="N1332">
            <v>41092</v>
          </cell>
          <cell r="O1332">
            <v>48631236</v>
          </cell>
        </row>
        <row r="1333">
          <cell r="A1333" t="str">
            <v>GFPBK</v>
          </cell>
          <cell r="B1333">
            <v>1</v>
          </cell>
          <cell r="C1333" t="str">
            <v>CIN</v>
          </cell>
          <cell r="D1333" t="str">
            <v>29991</v>
          </cell>
          <cell r="E1333" t="str">
            <v>GFPBK;1;ALMTF;1;Couv FP;157203</v>
          </cell>
          <cell r="F1333">
            <v>36300</v>
          </cell>
          <cell r="G1333">
            <v>37623</v>
          </cell>
          <cell r="H1333">
            <v>43010</v>
          </cell>
          <cell r="I1333" t="str">
            <v>EUR</v>
          </cell>
          <cell r="J1333">
            <v>37807356</v>
          </cell>
          <cell r="K1333">
            <v>5.5549999999999997</v>
          </cell>
          <cell r="L1333" t="str">
            <v>E</v>
          </cell>
          <cell r="M1333">
            <v>37623</v>
          </cell>
          <cell r="N1333">
            <v>37895</v>
          </cell>
          <cell r="O1333">
            <v>37807356</v>
          </cell>
        </row>
        <row r="1334">
          <cell r="A1334" t="str">
            <v>GFPBK</v>
          </cell>
          <cell r="B1334">
            <v>1</v>
          </cell>
          <cell r="C1334" t="str">
            <v>CIN</v>
          </cell>
          <cell r="D1334" t="str">
            <v>29991</v>
          </cell>
          <cell r="E1334" t="str">
            <v>GFPBK;1;ALMTF;1;Couv FP;157203</v>
          </cell>
          <cell r="F1334">
            <v>36300</v>
          </cell>
          <cell r="G1334">
            <v>37623</v>
          </cell>
          <cell r="H1334">
            <v>43010</v>
          </cell>
          <cell r="I1334" t="str">
            <v>EUR</v>
          </cell>
          <cell r="J1334">
            <v>37807356</v>
          </cell>
          <cell r="K1334">
            <v>5.5549999999999997</v>
          </cell>
          <cell r="L1334" t="str">
            <v>E</v>
          </cell>
          <cell r="M1334">
            <v>37895</v>
          </cell>
          <cell r="N1334">
            <v>38261</v>
          </cell>
          <cell r="O1334">
            <v>37807356</v>
          </cell>
        </row>
        <row r="1335">
          <cell r="A1335" t="str">
            <v>GFPBK</v>
          </cell>
          <cell r="B1335">
            <v>1</v>
          </cell>
          <cell r="C1335" t="str">
            <v>CIN</v>
          </cell>
          <cell r="D1335" t="str">
            <v>29991</v>
          </cell>
          <cell r="E1335" t="str">
            <v>GFPBK;1;ALMTF;1;Couv FP;157203</v>
          </cell>
          <cell r="F1335">
            <v>36300</v>
          </cell>
          <cell r="G1335">
            <v>37623</v>
          </cell>
          <cell r="H1335">
            <v>43010</v>
          </cell>
          <cell r="I1335" t="str">
            <v>EUR</v>
          </cell>
          <cell r="J1335">
            <v>37807356</v>
          </cell>
          <cell r="K1335">
            <v>5.5549999999999997</v>
          </cell>
          <cell r="L1335" t="str">
            <v>E</v>
          </cell>
          <cell r="M1335">
            <v>38261</v>
          </cell>
          <cell r="N1335">
            <v>38628</v>
          </cell>
          <cell r="O1335">
            <v>37807356</v>
          </cell>
        </row>
        <row r="1336">
          <cell r="A1336" t="str">
            <v>GFPBK</v>
          </cell>
          <cell r="B1336">
            <v>1</v>
          </cell>
          <cell r="C1336" t="str">
            <v>CIN</v>
          </cell>
          <cell r="D1336" t="str">
            <v>29991</v>
          </cell>
          <cell r="E1336" t="str">
            <v>GFPBK;1;ALMTF;1;Couv FP;157203</v>
          </cell>
          <cell r="F1336">
            <v>36300</v>
          </cell>
          <cell r="G1336">
            <v>37623</v>
          </cell>
          <cell r="H1336">
            <v>43010</v>
          </cell>
          <cell r="I1336" t="str">
            <v>EUR</v>
          </cell>
          <cell r="J1336">
            <v>37807356</v>
          </cell>
          <cell r="K1336">
            <v>5.5549999999999997</v>
          </cell>
          <cell r="L1336" t="str">
            <v>E</v>
          </cell>
          <cell r="M1336">
            <v>38628</v>
          </cell>
          <cell r="N1336">
            <v>38992</v>
          </cell>
          <cell r="O1336">
            <v>37807356</v>
          </cell>
        </row>
        <row r="1337">
          <cell r="A1337" t="str">
            <v>GFPBK</v>
          </cell>
          <cell r="B1337">
            <v>1</v>
          </cell>
          <cell r="C1337" t="str">
            <v>CIN</v>
          </cell>
          <cell r="D1337" t="str">
            <v>29991</v>
          </cell>
          <cell r="E1337" t="str">
            <v>GFPBK;1;ALMTF;1;Couv FP;157203</v>
          </cell>
          <cell r="F1337">
            <v>36300</v>
          </cell>
          <cell r="G1337">
            <v>37623</v>
          </cell>
          <cell r="H1337">
            <v>43010</v>
          </cell>
          <cell r="I1337" t="str">
            <v>EUR</v>
          </cell>
          <cell r="J1337">
            <v>37807356</v>
          </cell>
          <cell r="K1337">
            <v>5.5549999999999997</v>
          </cell>
          <cell r="L1337" t="str">
            <v>E</v>
          </cell>
          <cell r="M1337">
            <v>38992</v>
          </cell>
          <cell r="N1337">
            <v>39356</v>
          </cell>
          <cell r="O1337">
            <v>37807356</v>
          </cell>
        </row>
        <row r="1338">
          <cell r="A1338" t="str">
            <v>GFPBK</v>
          </cell>
          <cell r="B1338">
            <v>1</v>
          </cell>
          <cell r="C1338" t="str">
            <v>CIN</v>
          </cell>
          <cell r="D1338" t="str">
            <v>29991</v>
          </cell>
          <cell r="E1338" t="str">
            <v>GFPBK;1;ALMTF;1;Couv FP;157203</v>
          </cell>
          <cell r="F1338">
            <v>36300</v>
          </cell>
          <cell r="G1338">
            <v>37623</v>
          </cell>
          <cell r="H1338">
            <v>43010</v>
          </cell>
          <cell r="I1338" t="str">
            <v>EUR</v>
          </cell>
          <cell r="J1338">
            <v>37807356</v>
          </cell>
          <cell r="K1338">
            <v>5.5549999999999997</v>
          </cell>
          <cell r="L1338" t="str">
            <v>E</v>
          </cell>
          <cell r="M1338">
            <v>39356</v>
          </cell>
          <cell r="N1338">
            <v>39722</v>
          </cell>
          <cell r="O1338">
            <v>37807356</v>
          </cell>
        </row>
        <row r="1339">
          <cell r="A1339" t="str">
            <v>GFPBK</v>
          </cell>
          <cell r="B1339">
            <v>1</v>
          </cell>
          <cell r="C1339" t="str">
            <v>CIN</v>
          </cell>
          <cell r="D1339" t="str">
            <v>29991</v>
          </cell>
          <cell r="E1339" t="str">
            <v>GFPBK;1;ALMTF;1;Couv FP;157203</v>
          </cell>
          <cell r="F1339">
            <v>36300</v>
          </cell>
          <cell r="G1339">
            <v>37623</v>
          </cell>
          <cell r="H1339">
            <v>43010</v>
          </cell>
          <cell r="I1339" t="str">
            <v>EUR</v>
          </cell>
          <cell r="J1339">
            <v>37807356</v>
          </cell>
          <cell r="K1339">
            <v>5.5549999999999997</v>
          </cell>
          <cell r="L1339" t="str">
            <v>E</v>
          </cell>
          <cell r="M1339">
            <v>39722</v>
          </cell>
          <cell r="N1339">
            <v>40087</v>
          </cell>
          <cell r="O1339">
            <v>37807356</v>
          </cell>
        </row>
        <row r="1340">
          <cell r="A1340" t="str">
            <v>GFPBK</v>
          </cell>
          <cell r="B1340">
            <v>1</v>
          </cell>
          <cell r="C1340" t="str">
            <v>CIN</v>
          </cell>
          <cell r="D1340" t="str">
            <v>29991</v>
          </cell>
          <cell r="E1340" t="str">
            <v>GFPBK;1;ALMTF;1;Couv FP;157203</v>
          </cell>
          <cell r="F1340">
            <v>36300</v>
          </cell>
          <cell r="G1340">
            <v>37623</v>
          </cell>
          <cell r="H1340">
            <v>43010</v>
          </cell>
          <cell r="I1340" t="str">
            <v>EUR</v>
          </cell>
          <cell r="J1340">
            <v>37807356</v>
          </cell>
          <cell r="K1340">
            <v>5.5549999999999997</v>
          </cell>
          <cell r="L1340" t="str">
            <v>E</v>
          </cell>
          <cell r="M1340">
            <v>40087</v>
          </cell>
          <cell r="N1340">
            <v>40452</v>
          </cell>
          <cell r="O1340">
            <v>37807356</v>
          </cell>
        </row>
        <row r="1341">
          <cell r="A1341" t="str">
            <v>GFPBK</v>
          </cell>
          <cell r="B1341">
            <v>1</v>
          </cell>
          <cell r="C1341" t="str">
            <v>CIN</v>
          </cell>
          <cell r="D1341" t="str">
            <v>29991</v>
          </cell>
          <cell r="E1341" t="str">
            <v>GFPBK;1;ALMTF;1;Couv FP;157203</v>
          </cell>
          <cell r="F1341">
            <v>36300</v>
          </cell>
          <cell r="G1341">
            <v>37623</v>
          </cell>
          <cell r="H1341">
            <v>43010</v>
          </cell>
          <cell r="I1341" t="str">
            <v>EUR</v>
          </cell>
          <cell r="J1341">
            <v>37807356</v>
          </cell>
          <cell r="K1341">
            <v>5.5549999999999997</v>
          </cell>
          <cell r="L1341" t="str">
            <v>E</v>
          </cell>
          <cell r="M1341">
            <v>40452</v>
          </cell>
          <cell r="N1341">
            <v>40819</v>
          </cell>
          <cell r="O1341">
            <v>37807356</v>
          </cell>
        </row>
        <row r="1342">
          <cell r="A1342" t="str">
            <v>GFPBK</v>
          </cell>
          <cell r="B1342">
            <v>1</v>
          </cell>
          <cell r="C1342" t="str">
            <v>CIN</v>
          </cell>
          <cell r="D1342" t="str">
            <v>29991</v>
          </cell>
          <cell r="E1342" t="str">
            <v>GFPBK;1;ALMTF;1;Couv FP;157203</v>
          </cell>
          <cell r="F1342">
            <v>36300</v>
          </cell>
          <cell r="G1342">
            <v>37623</v>
          </cell>
          <cell r="H1342">
            <v>43010</v>
          </cell>
          <cell r="I1342" t="str">
            <v>EUR</v>
          </cell>
          <cell r="J1342">
            <v>37807356</v>
          </cell>
          <cell r="K1342">
            <v>5.5549999999999997</v>
          </cell>
          <cell r="L1342" t="str">
            <v>E</v>
          </cell>
          <cell r="M1342">
            <v>40819</v>
          </cell>
          <cell r="N1342">
            <v>41183</v>
          </cell>
          <cell r="O1342">
            <v>37807356</v>
          </cell>
        </row>
        <row r="1343">
          <cell r="A1343" t="str">
            <v>GFPBK</v>
          </cell>
          <cell r="B1343">
            <v>1</v>
          </cell>
          <cell r="C1343" t="str">
            <v>CIN</v>
          </cell>
          <cell r="D1343" t="str">
            <v>29991</v>
          </cell>
          <cell r="E1343" t="str">
            <v>GFPBK;1;ALMTF;1;Couv FP;157203</v>
          </cell>
          <cell r="F1343">
            <v>36300</v>
          </cell>
          <cell r="G1343">
            <v>37623</v>
          </cell>
          <cell r="H1343">
            <v>43010</v>
          </cell>
          <cell r="I1343" t="str">
            <v>EUR</v>
          </cell>
          <cell r="J1343">
            <v>37807356</v>
          </cell>
          <cell r="K1343">
            <v>5.5549999999999997</v>
          </cell>
          <cell r="L1343" t="str">
            <v>E</v>
          </cell>
          <cell r="M1343">
            <v>41183</v>
          </cell>
          <cell r="N1343">
            <v>41548</v>
          </cell>
          <cell r="O1343">
            <v>37807356</v>
          </cell>
        </row>
        <row r="1344">
          <cell r="A1344" t="str">
            <v>GFPBK</v>
          </cell>
          <cell r="B1344">
            <v>1</v>
          </cell>
          <cell r="C1344" t="str">
            <v>CIN</v>
          </cell>
          <cell r="D1344" t="str">
            <v>29991</v>
          </cell>
          <cell r="E1344" t="str">
            <v>GFPBK;1;ALMTF;1;Couv FP;157203</v>
          </cell>
          <cell r="F1344">
            <v>36300</v>
          </cell>
          <cell r="G1344">
            <v>37623</v>
          </cell>
          <cell r="H1344">
            <v>43010</v>
          </cell>
          <cell r="I1344" t="str">
            <v>EUR</v>
          </cell>
          <cell r="J1344">
            <v>37807356</v>
          </cell>
          <cell r="K1344">
            <v>5.5549999999999997</v>
          </cell>
          <cell r="L1344" t="str">
            <v>E</v>
          </cell>
          <cell r="M1344">
            <v>41548</v>
          </cell>
          <cell r="N1344">
            <v>41913</v>
          </cell>
          <cell r="O1344">
            <v>37807356</v>
          </cell>
        </row>
        <row r="1345">
          <cell r="A1345" t="str">
            <v>GFPBK</v>
          </cell>
          <cell r="B1345">
            <v>1</v>
          </cell>
          <cell r="C1345" t="str">
            <v>CIN</v>
          </cell>
          <cell r="D1345" t="str">
            <v>29991</v>
          </cell>
          <cell r="E1345" t="str">
            <v>GFPBK;1;ALMTF;1;Couv FP;157203</v>
          </cell>
          <cell r="F1345">
            <v>36300</v>
          </cell>
          <cell r="G1345">
            <v>37623</v>
          </cell>
          <cell r="H1345">
            <v>43010</v>
          </cell>
          <cell r="I1345" t="str">
            <v>EUR</v>
          </cell>
          <cell r="J1345">
            <v>37807356</v>
          </cell>
          <cell r="K1345">
            <v>5.5549999999999997</v>
          </cell>
          <cell r="L1345" t="str">
            <v>E</v>
          </cell>
          <cell r="M1345">
            <v>41913</v>
          </cell>
          <cell r="N1345">
            <v>42278</v>
          </cell>
          <cell r="O1345">
            <v>37807356</v>
          </cell>
        </row>
        <row r="1346">
          <cell r="A1346" t="str">
            <v>GFPBK</v>
          </cell>
          <cell r="B1346">
            <v>1</v>
          </cell>
          <cell r="C1346" t="str">
            <v>CIN</v>
          </cell>
          <cell r="D1346" t="str">
            <v>29991</v>
          </cell>
          <cell r="E1346" t="str">
            <v>GFPBK;1;ALMTF;1;Couv FP;157203</v>
          </cell>
          <cell r="F1346">
            <v>36300</v>
          </cell>
          <cell r="G1346">
            <v>37623</v>
          </cell>
          <cell r="H1346">
            <v>43010</v>
          </cell>
          <cell r="I1346" t="str">
            <v>EUR</v>
          </cell>
          <cell r="J1346">
            <v>37807356</v>
          </cell>
          <cell r="K1346">
            <v>5.5549999999999997</v>
          </cell>
          <cell r="L1346" t="str">
            <v>E</v>
          </cell>
          <cell r="M1346">
            <v>42278</v>
          </cell>
          <cell r="N1346">
            <v>42646</v>
          </cell>
          <cell r="O1346">
            <v>37807356</v>
          </cell>
        </row>
        <row r="1347">
          <cell r="A1347" t="str">
            <v>GFPBK</v>
          </cell>
          <cell r="B1347">
            <v>1</v>
          </cell>
          <cell r="C1347" t="str">
            <v>CIN</v>
          </cell>
          <cell r="D1347" t="str">
            <v>29991</v>
          </cell>
          <cell r="E1347" t="str">
            <v>GFPBK;1;ALMTF;1;Couv FP;157203</v>
          </cell>
          <cell r="F1347">
            <v>36300</v>
          </cell>
          <cell r="G1347">
            <v>37623</v>
          </cell>
          <cell r="H1347">
            <v>43010</v>
          </cell>
          <cell r="I1347" t="str">
            <v>EUR</v>
          </cell>
          <cell r="J1347">
            <v>37807356</v>
          </cell>
          <cell r="K1347">
            <v>5.5549999999999997</v>
          </cell>
          <cell r="L1347" t="str">
            <v>E</v>
          </cell>
          <cell r="M1347">
            <v>42646</v>
          </cell>
          <cell r="N1347">
            <v>43010</v>
          </cell>
          <cell r="O1347">
            <v>37807356</v>
          </cell>
        </row>
        <row r="1348">
          <cell r="A1348" t="str">
            <v>GFPBK</v>
          </cell>
          <cell r="B1348">
            <v>1</v>
          </cell>
          <cell r="C1348" t="str">
            <v>CIN</v>
          </cell>
          <cell r="D1348" t="str">
            <v>29992</v>
          </cell>
          <cell r="E1348" t="str">
            <v>ALMTF;1;GFPBK;1;Couv FP;157304</v>
          </cell>
          <cell r="F1348">
            <v>36300</v>
          </cell>
          <cell r="G1348">
            <v>37623</v>
          </cell>
          <cell r="H1348">
            <v>42919</v>
          </cell>
          <cell r="I1348" t="str">
            <v>EUR</v>
          </cell>
          <cell r="J1348">
            <v>32928988</v>
          </cell>
          <cell r="K1348">
            <v>5.5549999999999997</v>
          </cell>
          <cell r="L1348" t="str">
            <v>P</v>
          </cell>
          <cell r="M1348">
            <v>37623</v>
          </cell>
          <cell r="N1348">
            <v>37805</v>
          </cell>
          <cell r="O1348">
            <v>32928988</v>
          </cell>
        </row>
        <row r="1349">
          <cell r="A1349" t="str">
            <v>GFPBK</v>
          </cell>
          <cell r="B1349">
            <v>1</v>
          </cell>
          <cell r="C1349" t="str">
            <v>CIN</v>
          </cell>
          <cell r="D1349" t="str">
            <v>29992</v>
          </cell>
          <cell r="E1349" t="str">
            <v>ALMTF;1;GFPBK;1;Couv FP;157304</v>
          </cell>
          <cell r="F1349">
            <v>36300</v>
          </cell>
          <cell r="G1349">
            <v>37623</v>
          </cell>
          <cell r="H1349">
            <v>42919</v>
          </cell>
          <cell r="I1349" t="str">
            <v>EUR</v>
          </cell>
          <cell r="J1349">
            <v>32928988</v>
          </cell>
          <cell r="K1349">
            <v>5.5549999999999997</v>
          </cell>
          <cell r="L1349" t="str">
            <v>P</v>
          </cell>
          <cell r="M1349">
            <v>37805</v>
          </cell>
          <cell r="N1349">
            <v>38173</v>
          </cell>
          <cell r="O1349">
            <v>32928988</v>
          </cell>
        </row>
        <row r="1350">
          <cell r="A1350" t="str">
            <v>GFPBK</v>
          </cell>
          <cell r="B1350">
            <v>1</v>
          </cell>
          <cell r="C1350" t="str">
            <v>CIN</v>
          </cell>
          <cell r="D1350" t="str">
            <v>29992</v>
          </cell>
          <cell r="E1350" t="str">
            <v>ALMTF;1;GFPBK;1;Couv FP;157304</v>
          </cell>
          <cell r="F1350">
            <v>36300</v>
          </cell>
          <cell r="G1350">
            <v>37623</v>
          </cell>
          <cell r="H1350">
            <v>42919</v>
          </cell>
          <cell r="I1350" t="str">
            <v>EUR</v>
          </cell>
          <cell r="J1350">
            <v>32928988</v>
          </cell>
          <cell r="K1350">
            <v>5.5549999999999997</v>
          </cell>
          <cell r="L1350" t="str">
            <v>P</v>
          </cell>
          <cell r="M1350">
            <v>38173</v>
          </cell>
          <cell r="N1350">
            <v>38537</v>
          </cell>
          <cell r="O1350">
            <v>32928988</v>
          </cell>
        </row>
        <row r="1351">
          <cell r="A1351" t="str">
            <v>GFPBK</v>
          </cell>
          <cell r="B1351">
            <v>1</v>
          </cell>
          <cell r="C1351" t="str">
            <v>CIN</v>
          </cell>
          <cell r="D1351" t="str">
            <v>29992</v>
          </cell>
          <cell r="E1351" t="str">
            <v>ALMTF;1;GFPBK;1;Couv FP;157304</v>
          </cell>
          <cell r="F1351">
            <v>36300</v>
          </cell>
          <cell r="G1351">
            <v>37623</v>
          </cell>
          <cell r="H1351">
            <v>42919</v>
          </cell>
          <cell r="I1351" t="str">
            <v>EUR</v>
          </cell>
          <cell r="J1351">
            <v>32928988</v>
          </cell>
          <cell r="K1351">
            <v>5.5549999999999997</v>
          </cell>
          <cell r="L1351" t="str">
            <v>P</v>
          </cell>
          <cell r="M1351">
            <v>38537</v>
          </cell>
          <cell r="N1351">
            <v>38901</v>
          </cell>
          <cell r="O1351">
            <v>32928988</v>
          </cell>
        </row>
        <row r="1352">
          <cell r="A1352" t="str">
            <v>GFPBK</v>
          </cell>
          <cell r="B1352">
            <v>1</v>
          </cell>
          <cell r="C1352" t="str">
            <v>CIN</v>
          </cell>
          <cell r="D1352" t="str">
            <v>29992</v>
          </cell>
          <cell r="E1352" t="str">
            <v>ALMTF;1;GFPBK;1;Couv FP;157304</v>
          </cell>
          <cell r="F1352">
            <v>36300</v>
          </cell>
          <cell r="G1352">
            <v>37623</v>
          </cell>
          <cell r="H1352">
            <v>42919</v>
          </cell>
          <cell r="I1352" t="str">
            <v>EUR</v>
          </cell>
          <cell r="J1352">
            <v>32928988</v>
          </cell>
          <cell r="K1352">
            <v>5.5549999999999997</v>
          </cell>
          <cell r="L1352" t="str">
            <v>P</v>
          </cell>
          <cell r="M1352">
            <v>38901</v>
          </cell>
          <cell r="N1352">
            <v>39266</v>
          </cell>
          <cell r="O1352">
            <v>32928988</v>
          </cell>
        </row>
        <row r="1353">
          <cell r="A1353" t="str">
            <v>GFPBK</v>
          </cell>
          <cell r="B1353">
            <v>1</v>
          </cell>
          <cell r="C1353" t="str">
            <v>CIN</v>
          </cell>
          <cell r="D1353" t="str">
            <v>29992</v>
          </cell>
          <cell r="E1353" t="str">
            <v>ALMTF;1;GFPBK;1;Couv FP;157304</v>
          </cell>
          <cell r="F1353">
            <v>36300</v>
          </cell>
          <cell r="G1353">
            <v>37623</v>
          </cell>
          <cell r="H1353">
            <v>42919</v>
          </cell>
          <cell r="I1353" t="str">
            <v>EUR</v>
          </cell>
          <cell r="J1353">
            <v>32928988</v>
          </cell>
          <cell r="K1353">
            <v>5.5549999999999997</v>
          </cell>
          <cell r="L1353" t="str">
            <v>P</v>
          </cell>
          <cell r="M1353">
            <v>39266</v>
          </cell>
          <cell r="N1353">
            <v>39632</v>
          </cell>
          <cell r="O1353">
            <v>32928988</v>
          </cell>
        </row>
        <row r="1354">
          <cell r="A1354" t="str">
            <v>GFPBK</v>
          </cell>
          <cell r="B1354">
            <v>1</v>
          </cell>
          <cell r="C1354" t="str">
            <v>CIN</v>
          </cell>
          <cell r="D1354" t="str">
            <v>29992</v>
          </cell>
          <cell r="E1354" t="str">
            <v>ALMTF;1;GFPBK;1;Couv FP;157304</v>
          </cell>
          <cell r="F1354">
            <v>36300</v>
          </cell>
          <cell r="G1354">
            <v>37623</v>
          </cell>
          <cell r="H1354">
            <v>42919</v>
          </cell>
          <cell r="I1354" t="str">
            <v>EUR</v>
          </cell>
          <cell r="J1354">
            <v>32928988</v>
          </cell>
          <cell r="K1354">
            <v>5.5549999999999997</v>
          </cell>
          <cell r="L1354" t="str">
            <v>P</v>
          </cell>
          <cell r="M1354">
            <v>39632</v>
          </cell>
          <cell r="N1354">
            <v>39997</v>
          </cell>
          <cell r="O1354">
            <v>32928988</v>
          </cell>
        </row>
        <row r="1355">
          <cell r="A1355" t="str">
            <v>GFPBK</v>
          </cell>
          <cell r="B1355">
            <v>1</v>
          </cell>
          <cell r="C1355" t="str">
            <v>CIN</v>
          </cell>
          <cell r="D1355" t="str">
            <v>29992</v>
          </cell>
          <cell r="E1355" t="str">
            <v>ALMTF;1;GFPBK;1;Couv FP;157304</v>
          </cell>
          <cell r="F1355">
            <v>36300</v>
          </cell>
          <cell r="G1355">
            <v>37623</v>
          </cell>
          <cell r="H1355">
            <v>42919</v>
          </cell>
          <cell r="I1355" t="str">
            <v>EUR</v>
          </cell>
          <cell r="J1355">
            <v>32928988</v>
          </cell>
          <cell r="K1355">
            <v>5.5549999999999997</v>
          </cell>
          <cell r="L1355" t="str">
            <v>P</v>
          </cell>
          <cell r="M1355">
            <v>39997</v>
          </cell>
          <cell r="N1355">
            <v>40364</v>
          </cell>
          <cell r="O1355">
            <v>32928988</v>
          </cell>
        </row>
        <row r="1356">
          <cell r="A1356" t="str">
            <v>GFPBK</v>
          </cell>
          <cell r="B1356">
            <v>1</v>
          </cell>
          <cell r="C1356" t="str">
            <v>CIN</v>
          </cell>
          <cell r="D1356" t="str">
            <v>29992</v>
          </cell>
          <cell r="E1356" t="str">
            <v>ALMTF;1;GFPBK;1;Couv FP;157304</v>
          </cell>
          <cell r="F1356">
            <v>36300</v>
          </cell>
          <cell r="G1356">
            <v>37623</v>
          </cell>
          <cell r="H1356">
            <v>42919</v>
          </cell>
          <cell r="I1356" t="str">
            <v>EUR</v>
          </cell>
          <cell r="J1356">
            <v>32928988</v>
          </cell>
          <cell r="K1356">
            <v>5.5549999999999997</v>
          </cell>
          <cell r="L1356" t="str">
            <v>P</v>
          </cell>
          <cell r="M1356">
            <v>40364</v>
          </cell>
          <cell r="N1356">
            <v>40728</v>
          </cell>
          <cell r="O1356">
            <v>32928988</v>
          </cell>
        </row>
        <row r="1357">
          <cell r="A1357" t="str">
            <v>GFPBK</v>
          </cell>
          <cell r="B1357">
            <v>1</v>
          </cell>
          <cell r="C1357" t="str">
            <v>CIN</v>
          </cell>
          <cell r="D1357" t="str">
            <v>29992</v>
          </cell>
          <cell r="E1357" t="str">
            <v>ALMTF;1;GFPBK;1;Couv FP;157304</v>
          </cell>
          <cell r="F1357">
            <v>36300</v>
          </cell>
          <cell r="G1357">
            <v>37623</v>
          </cell>
          <cell r="H1357">
            <v>42919</v>
          </cell>
          <cell r="I1357" t="str">
            <v>EUR</v>
          </cell>
          <cell r="J1357">
            <v>32928988</v>
          </cell>
          <cell r="K1357">
            <v>5.5549999999999997</v>
          </cell>
          <cell r="L1357" t="str">
            <v>P</v>
          </cell>
          <cell r="M1357">
            <v>40728</v>
          </cell>
          <cell r="N1357">
            <v>41093</v>
          </cell>
          <cell r="O1357">
            <v>32928988</v>
          </cell>
        </row>
        <row r="1358">
          <cell r="A1358" t="str">
            <v>GFPBK</v>
          </cell>
          <cell r="B1358">
            <v>1</v>
          </cell>
          <cell r="C1358" t="str">
            <v>CIN</v>
          </cell>
          <cell r="D1358" t="str">
            <v>29992</v>
          </cell>
          <cell r="E1358" t="str">
            <v>ALMTF;1;GFPBK;1;Couv FP;157304</v>
          </cell>
          <cell r="F1358">
            <v>36300</v>
          </cell>
          <cell r="G1358">
            <v>37623</v>
          </cell>
          <cell r="H1358">
            <v>42919</v>
          </cell>
          <cell r="I1358" t="str">
            <v>EUR</v>
          </cell>
          <cell r="J1358">
            <v>32928988</v>
          </cell>
          <cell r="K1358">
            <v>5.5549999999999997</v>
          </cell>
          <cell r="L1358" t="str">
            <v>P</v>
          </cell>
          <cell r="M1358">
            <v>41093</v>
          </cell>
          <cell r="N1358">
            <v>41458</v>
          </cell>
          <cell r="O1358">
            <v>32928988</v>
          </cell>
        </row>
        <row r="1359">
          <cell r="A1359" t="str">
            <v>GFPBK</v>
          </cell>
          <cell r="B1359">
            <v>1</v>
          </cell>
          <cell r="C1359" t="str">
            <v>CIN</v>
          </cell>
          <cell r="D1359" t="str">
            <v>29992</v>
          </cell>
          <cell r="E1359" t="str">
            <v>ALMTF;1;GFPBK;1;Couv FP;157304</v>
          </cell>
          <cell r="F1359">
            <v>36300</v>
          </cell>
          <cell r="G1359">
            <v>37623</v>
          </cell>
          <cell r="H1359">
            <v>42919</v>
          </cell>
          <cell r="I1359" t="str">
            <v>EUR</v>
          </cell>
          <cell r="J1359">
            <v>32928988</v>
          </cell>
          <cell r="K1359">
            <v>5.5549999999999997</v>
          </cell>
          <cell r="L1359" t="str">
            <v>P</v>
          </cell>
          <cell r="M1359">
            <v>41458</v>
          </cell>
          <cell r="N1359">
            <v>41823</v>
          </cell>
          <cell r="O1359">
            <v>32928988</v>
          </cell>
        </row>
        <row r="1360">
          <cell r="A1360" t="str">
            <v>GFPBK</v>
          </cell>
          <cell r="B1360">
            <v>1</v>
          </cell>
          <cell r="C1360" t="str">
            <v>CIN</v>
          </cell>
          <cell r="D1360" t="str">
            <v>29992</v>
          </cell>
          <cell r="E1360" t="str">
            <v>ALMTF;1;GFPBK;1;Couv FP;157304</v>
          </cell>
          <cell r="F1360">
            <v>36300</v>
          </cell>
          <cell r="G1360">
            <v>37623</v>
          </cell>
          <cell r="H1360">
            <v>42919</v>
          </cell>
          <cell r="I1360" t="str">
            <v>EUR</v>
          </cell>
          <cell r="J1360">
            <v>32928988</v>
          </cell>
          <cell r="K1360">
            <v>5.5549999999999997</v>
          </cell>
          <cell r="L1360" t="str">
            <v>P</v>
          </cell>
          <cell r="M1360">
            <v>41823</v>
          </cell>
          <cell r="N1360">
            <v>42188</v>
          </cell>
          <cell r="O1360">
            <v>32928988</v>
          </cell>
        </row>
        <row r="1361">
          <cell r="A1361" t="str">
            <v>GFPBK</v>
          </cell>
          <cell r="B1361">
            <v>1</v>
          </cell>
          <cell r="C1361" t="str">
            <v>CIN</v>
          </cell>
          <cell r="D1361" t="str">
            <v>29992</v>
          </cell>
          <cell r="E1361" t="str">
            <v>ALMTF;1;GFPBK;1;Couv FP;157304</v>
          </cell>
          <cell r="F1361">
            <v>36300</v>
          </cell>
          <cell r="G1361">
            <v>37623</v>
          </cell>
          <cell r="H1361">
            <v>42919</v>
          </cell>
          <cell r="I1361" t="str">
            <v>EUR</v>
          </cell>
          <cell r="J1361">
            <v>32928988</v>
          </cell>
          <cell r="K1361">
            <v>5.5549999999999997</v>
          </cell>
          <cell r="L1361" t="str">
            <v>P</v>
          </cell>
          <cell r="M1361">
            <v>42188</v>
          </cell>
          <cell r="N1361">
            <v>42555</v>
          </cell>
          <cell r="O1361">
            <v>32928988</v>
          </cell>
        </row>
        <row r="1362">
          <cell r="A1362" t="str">
            <v>GFPBK</v>
          </cell>
          <cell r="B1362">
            <v>1</v>
          </cell>
          <cell r="C1362" t="str">
            <v>CIN</v>
          </cell>
          <cell r="D1362" t="str">
            <v>29992</v>
          </cell>
          <cell r="E1362" t="str">
            <v>ALMTF;1;GFPBK;1;Couv FP;157304</v>
          </cell>
          <cell r="F1362">
            <v>36300</v>
          </cell>
          <cell r="G1362">
            <v>37623</v>
          </cell>
          <cell r="H1362">
            <v>42919</v>
          </cell>
          <cell r="I1362" t="str">
            <v>EUR</v>
          </cell>
          <cell r="J1362">
            <v>32928988</v>
          </cell>
          <cell r="K1362">
            <v>5.5549999999999997</v>
          </cell>
          <cell r="L1362" t="str">
            <v>P</v>
          </cell>
          <cell r="M1362">
            <v>42555</v>
          </cell>
          <cell r="N1362">
            <v>42919</v>
          </cell>
          <cell r="O1362">
            <v>32928988</v>
          </cell>
        </row>
        <row r="1363">
          <cell r="A1363" t="str">
            <v>GFPBK</v>
          </cell>
          <cell r="B1363">
            <v>1</v>
          </cell>
          <cell r="C1363" t="str">
            <v>CIN</v>
          </cell>
          <cell r="D1363" t="str">
            <v>29995</v>
          </cell>
          <cell r="E1363" t="str">
            <v>GFPBK;1;ALMTF;1;Couv FP;157503</v>
          </cell>
          <cell r="F1363">
            <v>36300</v>
          </cell>
          <cell r="G1363">
            <v>37623</v>
          </cell>
          <cell r="H1363">
            <v>40360</v>
          </cell>
          <cell r="I1363" t="str">
            <v>EUR</v>
          </cell>
          <cell r="J1363">
            <v>145893708</v>
          </cell>
          <cell r="K1363">
            <v>5.2225000000000001</v>
          </cell>
          <cell r="L1363" t="str">
            <v>E</v>
          </cell>
          <cell r="M1363">
            <v>37623</v>
          </cell>
          <cell r="N1363">
            <v>37803</v>
          </cell>
          <cell r="O1363">
            <v>145893708</v>
          </cell>
        </row>
        <row r="1364">
          <cell r="A1364" t="str">
            <v>GFPBK</v>
          </cell>
          <cell r="B1364">
            <v>1</v>
          </cell>
          <cell r="C1364" t="str">
            <v>CIN</v>
          </cell>
          <cell r="D1364" t="str">
            <v>29995</v>
          </cell>
          <cell r="E1364" t="str">
            <v>GFPBK;1;ALMTF;1;Couv FP;157503</v>
          </cell>
          <cell r="F1364">
            <v>36300</v>
          </cell>
          <cell r="G1364">
            <v>37623</v>
          </cell>
          <cell r="H1364">
            <v>40360</v>
          </cell>
          <cell r="I1364" t="str">
            <v>EUR</v>
          </cell>
          <cell r="J1364">
            <v>145893708</v>
          </cell>
          <cell r="K1364">
            <v>5.2225000000000001</v>
          </cell>
          <cell r="L1364" t="str">
            <v>E</v>
          </cell>
          <cell r="M1364">
            <v>37803</v>
          </cell>
          <cell r="N1364">
            <v>38169</v>
          </cell>
          <cell r="O1364">
            <v>145893708</v>
          </cell>
        </row>
        <row r="1365">
          <cell r="A1365" t="str">
            <v>GFPBK</v>
          </cell>
          <cell r="B1365">
            <v>1</v>
          </cell>
          <cell r="C1365" t="str">
            <v>CIN</v>
          </cell>
          <cell r="D1365" t="str">
            <v>29995</v>
          </cell>
          <cell r="E1365" t="str">
            <v>GFPBK;1;ALMTF;1;Couv FP;157503</v>
          </cell>
          <cell r="F1365">
            <v>36300</v>
          </cell>
          <cell r="G1365">
            <v>37623</v>
          </cell>
          <cell r="H1365">
            <v>40360</v>
          </cell>
          <cell r="I1365" t="str">
            <v>EUR</v>
          </cell>
          <cell r="J1365">
            <v>145893708</v>
          </cell>
          <cell r="K1365">
            <v>5.2225000000000001</v>
          </cell>
          <cell r="L1365" t="str">
            <v>E</v>
          </cell>
          <cell r="M1365">
            <v>38169</v>
          </cell>
          <cell r="N1365">
            <v>38534</v>
          </cell>
          <cell r="O1365">
            <v>145893708</v>
          </cell>
        </row>
        <row r="1366">
          <cell r="A1366" t="str">
            <v>GFPBK</v>
          </cell>
          <cell r="B1366">
            <v>1</v>
          </cell>
          <cell r="C1366" t="str">
            <v>CIN</v>
          </cell>
          <cell r="D1366" t="str">
            <v>29995</v>
          </cell>
          <cell r="E1366" t="str">
            <v>GFPBK;1;ALMTF;1;Couv FP;157503</v>
          </cell>
          <cell r="F1366">
            <v>36300</v>
          </cell>
          <cell r="G1366">
            <v>37623</v>
          </cell>
          <cell r="H1366">
            <v>40360</v>
          </cell>
          <cell r="I1366" t="str">
            <v>EUR</v>
          </cell>
          <cell r="J1366">
            <v>145893708</v>
          </cell>
          <cell r="K1366">
            <v>5.2225000000000001</v>
          </cell>
          <cell r="L1366" t="str">
            <v>E</v>
          </cell>
          <cell r="M1366">
            <v>38534</v>
          </cell>
          <cell r="N1366">
            <v>38901</v>
          </cell>
          <cell r="O1366">
            <v>145893708</v>
          </cell>
        </row>
        <row r="1367">
          <cell r="A1367" t="str">
            <v>GFPBK</v>
          </cell>
          <cell r="B1367">
            <v>1</v>
          </cell>
          <cell r="C1367" t="str">
            <v>CIN</v>
          </cell>
          <cell r="D1367" t="str">
            <v>29995</v>
          </cell>
          <cell r="E1367" t="str">
            <v>GFPBK;1;ALMTF;1;Couv FP;157503</v>
          </cell>
          <cell r="F1367">
            <v>36300</v>
          </cell>
          <cell r="G1367">
            <v>37623</v>
          </cell>
          <cell r="H1367">
            <v>40360</v>
          </cell>
          <cell r="I1367" t="str">
            <v>EUR</v>
          </cell>
          <cell r="J1367">
            <v>145893708</v>
          </cell>
          <cell r="K1367">
            <v>5.2225000000000001</v>
          </cell>
          <cell r="L1367" t="str">
            <v>E</v>
          </cell>
          <cell r="M1367">
            <v>38901</v>
          </cell>
          <cell r="N1367">
            <v>39265</v>
          </cell>
          <cell r="O1367">
            <v>145893708</v>
          </cell>
        </row>
        <row r="1368">
          <cell r="A1368" t="str">
            <v>GFPBK</v>
          </cell>
          <cell r="B1368">
            <v>1</v>
          </cell>
          <cell r="C1368" t="str">
            <v>CIN</v>
          </cell>
          <cell r="D1368" t="str">
            <v>29995</v>
          </cell>
          <cell r="E1368" t="str">
            <v>GFPBK;1;ALMTF;1;Couv FP;157503</v>
          </cell>
          <cell r="F1368">
            <v>36300</v>
          </cell>
          <cell r="G1368">
            <v>37623</v>
          </cell>
          <cell r="H1368">
            <v>40360</v>
          </cell>
          <cell r="I1368" t="str">
            <v>EUR</v>
          </cell>
          <cell r="J1368">
            <v>145893708</v>
          </cell>
          <cell r="K1368">
            <v>5.2225000000000001</v>
          </cell>
          <cell r="L1368" t="str">
            <v>E</v>
          </cell>
          <cell r="M1368">
            <v>39265</v>
          </cell>
          <cell r="N1368">
            <v>39630</v>
          </cell>
          <cell r="O1368">
            <v>145893708</v>
          </cell>
        </row>
        <row r="1369">
          <cell r="A1369" t="str">
            <v>GFPBK</v>
          </cell>
          <cell r="B1369">
            <v>1</v>
          </cell>
          <cell r="C1369" t="str">
            <v>CIN</v>
          </cell>
          <cell r="D1369" t="str">
            <v>29995</v>
          </cell>
          <cell r="E1369" t="str">
            <v>GFPBK;1;ALMTF;1;Couv FP;157503</v>
          </cell>
          <cell r="F1369">
            <v>36300</v>
          </cell>
          <cell r="G1369">
            <v>37623</v>
          </cell>
          <cell r="H1369">
            <v>40360</v>
          </cell>
          <cell r="I1369" t="str">
            <v>EUR</v>
          </cell>
          <cell r="J1369">
            <v>145893708</v>
          </cell>
          <cell r="K1369">
            <v>5.2225000000000001</v>
          </cell>
          <cell r="L1369" t="str">
            <v>E</v>
          </cell>
          <cell r="M1369">
            <v>39630</v>
          </cell>
          <cell r="N1369">
            <v>39995</v>
          </cell>
          <cell r="O1369">
            <v>145893708</v>
          </cell>
        </row>
        <row r="1370">
          <cell r="A1370" t="str">
            <v>GFPBK</v>
          </cell>
          <cell r="B1370">
            <v>1</v>
          </cell>
          <cell r="C1370" t="str">
            <v>CIN</v>
          </cell>
          <cell r="D1370" t="str">
            <v>29995</v>
          </cell>
          <cell r="E1370" t="str">
            <v>GFPBK;1;ALMTF;1;Couv FP;157503</v>
          </cell>
          <cell r="F1370">
            <v>36300</v>
          </cell>
          <cell r="G1370">
            <v>37623</v>
          </cell>
          <cell r="H1370">
            <v>40360</v>
          </cell>
          <cell r="I1370" t="str">
            <v>EUR</v>
          </cell>
          <cell r="J1370">
            <v>145893708</v>
          </cell>
          <cell r="K1370">
            <v>5.2225000000000001</v>
          </cell>
          <cell r="L1370" t="str">
            <v>E</v>
          </cell>
          <cell r="M1370">
            <v>39995</v>
          </cell>
          <cell r="N1370">
            <v>40360</v>
          </cell>
          <cell r="O1370">
            <v>145893708</v>
          </cell>
        </row>
        <row r="1371">
          <cell r="A1371" t="str">
            <v>GFPBK</v>
          </cell>
          <cell r="B1371">
            <v>1</v>
          </cell>
          <cell r="C1371" t="str">
            <v>CIN</v>
          </cell>
          <cell r="D1371" t="str">
            <v>29997</v>
          </cell>
          <cell r="E1371" t="str">
            <v>GFPBK;1;ALMTF;1;Couv FP;159703</v>
          </cell>
          <cell r="F1371">
            <v>36305</v>
          </cell>
          <cell r="G1371">
            <v>37623</v>
          </cell>
          <cell r="H1371">
            <v>41183</v>
          </cell>
          <cell r="I1371" t="str">
            <v>EUR</v>
          </cell>
          <cell r="J1371">
            <v>97262472</v>
          </cell>
          <cell r="K1371">
            <v>5.3125</v>
          </cell>
          <cell r="L1371" t="str">
            <v>E</v>
          </cell>
          <cell r="M1371">
            <v>37623</v>
          </cell>
          <cell r="N1371">
            <v>37895</v>
          </cell>
          <cell r="O1371">
            <v>97262472</v>
          </cell>
        </row>
        <row r="1372">
          <cell r="A1372" t="str">
            <v>GFPBK</v>
          </cell>
          <cell r="B1372">
            <v>1</v>
          </cell>
          <cell r="C1372" t="str">
            <v>CIN</v>
          </cell>
          <cell r="D1372" t="str">
            <v>29997</v>
          </cell>
          <cell r="E1372" t="str">
            <v>GFPBK;1;ALMTF;1;Couv FP;159703</v>
          </cell>
          <cell r="F1372">
            <v>36305</v>
          </cell>
          <cell r="G1372">
            <v>37623</v>
          </cell>
          <cell r="H1372">
            <v>41183</v>
          </cell>
          <cell r="I1372" t="str">
            <v>EUR</v>
          </cell>
          <cell r="J1372">
            <v>97262472</v>
          </cell>
          <cell r="K1372">
            <v>5.3125</v>
          </cell>
          <cell r="L1372" t="str">
            <v>E</v>
          </cell>
          <cell r="M1372">
            <v>37895</v>
          </cell>
          <cell r="N1372">
            <v>38261</v>
          </cell>
          <cell r="O1372">
            <v>97262472</v>
          </cell>
        </row>
        <row r="1373">
          <cell r="A1373" t="str">
            <v>GFPBK</v>
          </cell>
          <cell r="B1373">
            <v>1</v>
          </cell>
          <cell r="C1373" t="str">
            <v>CIN</v>
          </cell>
          <cell r="D1373" t="str">
            <v>29997</v>
          </cell>
          <cell r="E1373" t="str">
            <v>GFPBK;1;ALMTF;1;Couv FP;159703</v>
          </cell>
          <cell r="F1373">
            <v>36305</v>
          </cell>
          <cell r="G1373">
            <v>37623</v>
          </cell>
          <cell r="H1373">
            <v>41183</v>
          </cell>
          <cell r="I1373" t="str">
            <v>EUR</v>
          </cell>
          <cell r="J1373">
            <v>97262472</v>
          </cell>
          <cell r="K1373">
            <v>5.3125</v>
          </cell>
          <cell r="L1373" t="str">
            <v>E</v>
          </cell>
          <cell r="M1373">
            <v>38261</v>
          </cell>
          <cell r="N1373">
            <v>38628</v>
          </cell>
          <cell r="O1373">
            <v>97262472</v>
          </cell>
        </row>
        <row r="1374">
          <cell r="A1374" t="str">
            <v>GFPBK</v>
          </cell>
          <cell r="B1374">
            <v>1</v>
          </cell>
          <cell r="C1374" t="str">
            <v>CIN</v>
          </cell>
          <cell r="D1374" t="str">
            <v>29997</v>
          </cell>
          <cell r="E1374" t="str">
            <v>GFPBK;1;ALMTF;1;Couv FP;159703</v>
          </cell>
          <cell r="F1374">
            <v>36305</v>
          </cell>
          <cell r="G1374">
            <v>37623</v>
          </cell>
          <cell r="H1374">
            <v>41183</v>
          </cell>
          <cell r="I1374" t="str">
            <v>EUR</v>
          </cell>
          <cell r="J1374">
            <v>97262472</v>
          </cell>
          <cell r="K1374">
            <v>5.3125</v>
          </cell>
          <cell r="L1374" t="str">
            <v>E</v>
          </cell>
          <cell r="M1374">
            <v>38628</v>
          </cell>
          <cell r="N1374">
            <v>38992</v>
          </cell>
          <cell r="O1374">
            <v>97262472</v>
          </cell>
        </row>
        <row r="1375">
          <cell r="A1375" t="str">
            <v>GFPBK</v>
          </cell>
          <cell r="B1375">
            <v>1</v>
          </cell>
          <cell r="C1375" t="str">
            <v>CIN</v>
          </cell>
          <cell r="D1375" t="str">
            <v>29997</v>
          </cell>
          <cell r="E1375" t="str">
            <v>GFPBK;1;ALMTF;1;Couv FP;159703</v>
          </cell>
          <cell r="F1375">
            <v>36305</v>
          </cell>
          <cell r="G1375">
            <v>37623</v>
          </cell>
          <cell r="H1375">
            <v>41183</v>
          </cell>
          <cell r="I1375" t="str">
            <v>EUR</v>
          </cell>
          <cell r="J1375">
            <v>97262472</v>
          </cell>
          <cell r="K1375">
            <v>5.3125</v>
          </cell>
          <cell r="L1375" t="str">
            <v>E</v>
          </cell>
          <cell r="M1375">
            <v>38992</v>
          </cell>
          <cell r="N1375">
            <v>39356</v>
          </cell>
          <cell r="O1375">
            <v>97262472</v>
          </cell>
        </row>
        <row r="1376">
          <cell r="A1376" t="str">
            <v>GFPBK</v>
          </cell>
          <cell r="B1376">
            <v>1</v>
          </cell>
          <cell r="C1376" t="str">
            <v>CIN</v>
          </cell>
          <cell r="D1376" t="str">
            <v>29997</v>
          </cell>
          <cell r="E1376" t="str">
            <v>GFPBK;1;ALMTF;1;Couv FP;159703</v>
          </cell>
          <cell r="F1376">
            <v>36305</v>
          </cell>
          <cell r="G1376">
            <v>37623</v>
          </cell>
          <cell r="H1376">
            <v>41183</v>
          </cell>
          <cell r="I1376" t="str">
            <v>EUR</v>
          </cell>
          <cell r="J1376">
            <v>97262472</v>
          </cell>
          <cell r="K1376">
            <v>5.3125</v>
          </cell>
          <cell r="L1376" t="str">
            <v>E</v>
          </cell>
          <cell r="M1376">
            <v>39356</v>
          </cell>
          <cell r="N1376">
            <v>39722</v>
          </cell>
          <cell r="O1376">
            <v>97262472</v>
          </cell>
        </row>
        <row r="1377">
          <cell r="A1377" t="str">
            <v>GFPBK</v>
          </cell>
          <cell r="B1377">
            <v>1</v>
          </cell>
          <cell r="C1377" t="str">
            <v>CIN</v>
          </cell>
          <cell r="D1377" t="str">
            <v>29997</v>
          </cell>
          <cell r="E1377" t="str">
            <v>GFPBK;1;ALMTF;1;Couv FP;159703</v>
          </cell>
          <cell r="F1377">
            <v>36305</v>
          </cell>
          <cell r="G1377">
            <v>37623</v>
          </cell>
          <cell r="H1377">
            <v>41183</v>
          </cell>
          <cell r="I1377" t="str">
            <v>EUR</v>
          </cell>
          <cell r="J1377">
            <v>97262472</v>
          </cell>
          <cell r="K1377">
            <v>5.3125</v>
          </cell>
          <cell r="L1377" t="str">
            <v>E</v>
          </cell>
          <cell r="M1377">
            <v>39722</v>
          </cell>
          <cell r="N1377">
            <v>40087</v>
          </cell>
          <cell r="O1377">
            <v>97262472</v>
          </cell>
        </row>
        <row r="1378">
          <cell r="A1378" t="str">
            <v>GFPBK</v>
          </cell>
          <cell r="B1378">
            <v>1</v>
          </cell>
          <cell r="C1378" t="str">
            <v>CIN</v>
          </cell>
          <cell r="D1378" t="str">
            <v>29997</v>
          </cell>
          <cell r="E1378" t="str">
            <v>GFPBK;1;ALMTF;1;Couv FP;159703</v>
          </cell>
          <cell r="F1378">
            <v>36305</v>
          </cell>
          <cell r="G1378">
            <v>37623</v>
          </cell>
          <cell r="H1378">
            <v>41183</v>
          </cell>
          <cell r="I1378" t="str">
            <v>EUR</v>
          </cell>
          <cell r="J1378">
            <v>97262472</v>
          </cell>
          <cell r="K1378">
            <v>5.3125</v>
          </cell>
          <cell r="L1378" t="str">
            <v>E</v>
          </cell>
          <cell r="M1378">
            <v>40087</v>
          </cell>
          <cell r="N1378">
            <v>40452</v>
          </cell>
          <cell r="O1378">
            <v>97262472</v>
          </cell>
        </row>
        <row r="1379">
          <cell r="A1379" t="str">
            <v>GFPBK</v>
          </cell>
          <cell r="B1379">
            <v>1</v>
          </cell>
          <cell r="C1379" t="str">
            <v>CIN</v>
          </cell>
          <cell r="D1379" t="str">
            <v>29997</v>
          </cell>
          <cell r="E1379" t="str">
            <v>GFPBK;1;ALMTF;1;Couv FP;159703</v>
          </cell>
          <cell r="F1379">
            <v>36305</v>
          </cell>
          <cell r="G1379">
            <v>37623</v>
          </cell>
          <cell r="H1379">
            <v>41183</v>
          </cell>
          <cell r="I1379" t="str">
            <v>EUR</v>
          </cell>
          <cell r="J1379">
            <v>97262472</v>
          </cell>
          <cell r="K1379">
            <v>5.3125</v>
          </cell>
          <cell r="L1379" t="str">
            <v>E</v>
          </cell>
          <cell r="M1379">
            <v>40452</v>
          </cell>
          <cell r="N1379">
            <v>40819</v>
          </cell>
          <cell r="O1379">
            <v>97262472</v>
          </cell>
        </row>
        <row r="1380">
          <cell r="A1380" t="str">
            <v>GFPBK</v>
          </cell>
          <cell r="B1380">
            <v>1</v>
          </cell>
          <cell r="C1380" t="str">
            <v>CIN</v>
          </cell>
          <cell r="D1380" t="str">
            <v>29997</v>
          </cell>
          <cell r="E1380" t="str">
            <v>GFPBK;1;ALMTF;1;Couv FP;159703</v>
          </cell>
          <cell r="F1380">
            <v>36305</v>
          </cell>
          <cell r="G1380">
            <v>37623</v>
          </cell>
          <cell r="H1380">
            <v>41183</v>
          </cell>
          <cell r="I1380" t="str">
            <v>EUR</v>
          </cell>
          <cell r="J1380">
            <v>97262472</v>
          </cell>
          <cell r="K1380">
            <v>5.3125</v>
          </cell>
          <cell r="L1380" t="str">
            <v>E</v>
          </cell>
          <cell r="M1380">
            <v>40819</v>
          </cell>
          <cell r="N1380">
            <v>41183</v>
          </cell>
          <cell r="O1380">
            <v>97262472</v>
          </cell>
        </row>
        <row r="1381">
          <cell r="A1381" t="str">
            <v>GFPBK</v>
          </cell>
          <cell r="B1381">
            <v>1</v>
          </cell>
          <cell r="C1381" t="str">
            <v>CIN</v>
          </cell>
          <cell r="D1381" t="str">
            <v>29998</v>
          </cell>
          <cell r="E1381" t="str">
            <v>ALMTF;1;GFPBK;1;Couv FP;159804</v>
          </cell>
          <cell r="F1381">
            <v>36305</v>
          </cell>
          <cell r="G1381">
            <v>37623</v>
          </cell>
          <cell r="H1381">
            <v>41276</v>
          </cell>
          <cell r="I1381" t="str">
            <v>EUR</v>
          </cell>
          <cell r="J1381">
            <v>35396086</v>
          </cell>
          <cell r="K1381">
            <v>5.3125</v>
          </cell>
          <cell r="L1381" t="str">
            <v>P</v>
          </cell>
          <cell r="M1381">
            <v>37623</v>
          </cell>
          <cell r="N1381">
            <v>37988</v>
          </cell>
          <cell r="O1381">
            <v>35396086</v>
          </cell>
        </row>
        <row r="1382">
          <cell r="A1382" t="str">
            <v>GFPBK</v>
          </cell>
          <cell r="B1382">
            <v>1</v>
          </cell>
          <cell r="C1382" t="str">
            <v>CIN</v>
          </cell>
          <cell r="D1382" t="str">
            <v>29998</v>
          </cell>
          <cell r="E1382" t="str">
            <v>ALMTF;1;GFPBK;1;Couv FP;159804</v>
          </cell>
          <cell r="F1382">
            <v>36305</v>
          </cell>
          <cell r="G1382">
            <v>37623</v>
          </cell>
          <cell r="H1382">
            <v>41276</v>
          </cell>
          <cell r="I1382" t="str">
            <v>EUR</v>
          </cell>
          <cell r="J1382">
            <v>35396086</v>
          </cell>
          <cell r="K1382">
            <v>5.3125</v>
          </cell>
          <cell r="L1382" t="str">
            <v>P</v>
          </cell>
          <cell r="M1382">
            <v>37988</v>
          </cell>
          <cell r="N1382">
            <v>38355</v>
          </cell>
          <cell r="O1382">
            <v>35396086</v>
          </cell>
        </row>
        <row r="1383">
          <cell r="A1383" t="str">
            <v>GFPBK</v>
          </cell>
          <cell r="B1383">
            <v>1</v>
          </cell>
          <cell r="C1383" t="str">
            <v>CIN</v>
          </cell>
          <cell r="D1383" t="str">
            <v>29998</v>
          </cell>
          <cell r="E1383" t="str">
            <v>ALMTF;1;GFPBK;1;Couv FP;159804</v>
          </cell>
          <cell r="F1383">
            <v>36305</v>
          </cell>
          <cell r="G1383">
            <v>37623</v>
          </cell>
          <cell r="H1383">
            <v>41276</v>
          </cell>
          <cell r="I1383" t="str">
            <v>EUR</v>
          </cell>
          <cell r="J1383">
            <v>35396086</v>
          </cell>
          <cell r="K1383">
            <v>5.3125</v>
          </cell>
          <cell r="L1383" t="str">
            <v>P</v>
          </cell>
          <cell r="M1383">
            <v>38355</v>
          </cell>
          <cell r="N1383">
            <v>38719</v>
          </cell>
          <cell r="O1383">
            <v>35396086</v>
          </cell>
        </row>
        <row r="1384">
          <cell r="A1384" t="str">
            <v>GFPBK</v>
          </cell>
          <cell r="B1384">
            <v>1</v>
          </cell>
          <cell r="C1384" t="str">
            <v>CIN</v>
          </cell>
          <cell r="D1384" t="str">
            <v>29998</v>
          </cell>
          <cell r="E1384" t="str">
            <v>ALMTF;1;GFPBK;1;Couv FP;159804</v>
          </cell>
          <cell r="F1384">
            <v>36305</v>
          </cell>
          <cell r="G1384">
            <v>37623</v>
          </cell>
          <cell r="H1384">
            <v>41276</v>
          </cell>
          <cell r="I1384" t="str">
            <v>EUR</v>
          </cell>
          <cell r="J1384">
            <v>35396086</v>
          </cell>
          <cell r="K1384">
            <v>5.3125</v>
          </cell>
          <cell r="L1384" t="str">
            <v>P</v>
          </cell>
          <cell r="M1384">
            <v>38719</v>
          </cell>
          <cell r="N1384">
            <v>39084</v>
          </cell>
          <cell r="O1384">
            <v>35396086</v>
          </cell>
        </row>
        <row r="1385">
          <cell r="A1385" t="str">
            <v>GFPBK</v>
          </cell>
          <cell r="B1385">
            <v>1</v>
          </cell>
          <cell r="C1385" t="str">
            <v>CIN</v>
          </cell>
          <cell r="D1385" t="str">
            <v>29998</v>
          </cell>
          <cell r="E1385" t="str">
            <v>ALMTF;1;GFPBK;1;Couv FP;159804</v>
          </cell>
          <cell r="F1385">
            <v>36305</v>
          </cell>
          <cell r="G1385">
            <v>37623</v>
          </cell>
          <cell r="H1385">
            <v>41276</v>
          </cell>
          <cell r="I1385" t="str">
            <v>EUR</v>
          </cell>
          <cell r="J1385">
            <v>35396086</v>
          </cell>
          <cell r="K1385">
            <v>5.3125</v>
          </cell>
          <cell r="L1385" t="str">
            <v>P</v>
          </cell>
          <cell r="M1385">
            <v>39084</v>
          </cell>
          <cell r="N1385">
            <v>39449</v>
          </cell>
          <cell r="O1385">
            <v>35396086</v>
          </cell>
        </row>
        <row r="1386">
          <cell r="A1386" t="str">
            <v>GFPBK</v>
          </cell>
          <cell r="B1386">
            <v>1</v>
          </cell>
          <cell r="C1386" t="str">
            <v>CIN</v>
          </cell>
          <cell r="D1386" t="str">
            <v>29998</v>
          </cell>
          <cell r="E1386" t="str">
            <v>ALMTF;1;GFPBK;1;Couv FP;159804</v>
          </cell>
          <cell r="F1386">
            <v>36305</v>
          </cell>
          <cell r="G1386">
            <v>37623</v>
          </cell>
          <cell r="H1386">
            <v>41276</v>
          </cell>
          <cell r="I1386" t="str">
            <v>EUR</v>
          </cell>
          <cell r="J1386">
            <v>35396086</v>
          </cell>
          <cell r="K1386">
            <v>5.3125</v>
          </cell>
          <cell r="L1386" t="str">
            <v>P</v>
          </cell>
          <cell r="M1386">
            <v>39449</v>
          </cell>
          <cell r="N1386">
            <v>39815</v>
          </cell>
          <cell r="O1386">
            <v>35396086</v>
          </cell>
        </row>
        <row r="1387">
          <cell r="A1387" t="str">
            <v>GFPBK</v>
          </cell>
          <cell r="B1387">
            <v>1</v>
          </cell>
          <cell r="C1387" t="str">
            <v>CIN</v>
          </cell>
          <cell r="D1387" t="str">
            <v>29998</v>
          </cell>
          <cell r="E1387" t="str">
            <v>ALMTF;1;GFPBK;1;Couv FP;159804</v>
          </cell>
          <cell r="F1387">
            <v>36305</v>
          </cell>
          <cell r="G1387">
            <v>37623</v>
          </cell>
          <cell r="H1387">
            <v>41276</v>
          </cell>
          <cell r="I1387" t="str">
            <v>EUR</v>
          </cell>
          <cell r="J1387">
            <v>35396086</v>
          </cell>
          <cell r="K1387">
            <v>5.3125</v>
          </cell>
          <cell r="L1387" t="str">
            <v>P</v>
          </cell>
          <cell r="M1387">
            <v>39815</v>
          </cell>
          <cell r="N1387">
            <v>40182</v>
          </cell>
          <cell r="O1387">
            <v>35396086</v>
          </cell>
        </row>
        <row r="1388">
          <cell r="A1388" t="str">
            <v>GFPBK</v>
          </cell>
          <cell r="B1388">
            <v>1</v>
          </cell>
          <cell r="C1388" t="str">
            <v>CIN</v>
          </cell>
          <cell r="D1388" t="str">
            <v>29998</v>
          </cell>
          <cell r="E1388" t="str">
            <v>ALMTF;1;GFPBK;1;Couv FP;159804</v>
          </cell>
          <cell r="F1388">
            <v>36305</v>
          </cell>
          <cell r="G1388">
            <v>37623</v>
          </cell>
          <cell r="H1388">
            <v>41276</v>
          </cell>
          <cell r="I1388" t="str">
            <v>EUR</v>
          </cell>
          <cell r="J1388">
            <v>35396086</v>
          </cell>
          <cell r="K1388">
            <v>5.3125</v>
          </cell>
          <cell r="L1388" t="str">
            <v>P</v>
          </cell>
          <cell r="M1388">
            <v>40182</v>
          </cell>
          <cell r="N1388">
            <v>40546</v>
          </cell>
          <cell r="O1388">
            <v>35396086</v>
          </cell>
        </row>
        <row r="1389">
          <cell r="A1389" t="str">
            <v>GFPBK</v>
          </cell>
          <cell r="B1389">
            <v>1</v>
          </cell>
          <cell r="C1389" t="str">
            <v>CIN</v>
          </cell>
          <cell r="D1389" t="str">
            <v>29998</v>
          </cell>
          <cell r="E1389" t="str">
            <v>ALMTF;1;GFPBK;1;Couv FP;159804</v>
          </cell>
          <cell r="F1389">
            <v>36305</v>
          </cell>
          <cell r="G1389">
            <v>37623</v>
          </cell>
          <cell r="H1389">
            <v>41276</v>
          </cell>
          <cell r="I1389" t="str">
            <v>EUR</v>
          </cell>
          <cell r="J1389">
            <v>35396086</v>
          </cell>
          <cell r="K1389">
            <v>5.3125</v>
          </cell>
          <cell r="L1389" t="str">
            <v>P</v>
          </cell>
          <cell r="M1389">
            <v>40546</v>
          </cell>
          <cell r="N1389">
            <v>40910</v>
          </cell>
          <cell r="O1389">
            <v>35396086</v>
          </cell>
        </row>
        <row r="1390">
          <cell r="A1390" t="str">
            <v>GFPBK</v>
          </cell>
          <cell r="B1390">
            <v>1</v>
          </cell>
          <cell r="C1390" t="str">
            <v>CIN</v>
          </cell>
          <cell r="D1390" t="str">
            <v>29998</v>
          </cell>
          <cell r="E1390" t="str">
            <v>ALMTF;1;GFPBK;1;Couv FP;159804</v>
          </cell>
          <cell r="F1390">
            <v>36305</v>
          </cell>
          <cell r="G1390">
            <v>37623</v>
          </cell>
          <cell r="H1390">
            <v>41276</v>
          </cell>
          <cell r="I1390" t="str">
            <v>EUR</v>
          </cell>
          <cell r="J1390">
            <v>35396086</v>
          </cell>
          <cell r="K1390">
            <v>5.3125</v>
          </cell>
          <cell r="L1390" t="str">
            <v>P</v>
          </cell>
          <cell r="M1390">
            <v>40910</v>
          </cell>
          <cell r="N1390">
            <v>41276</v>
          </cell>
          <cell r="O1390">
            <v>35396086</v>
          </cell>
        </row>
        <row r="1391">
          <cell r="A1391" t="str">
            <v>GFPBK</v>
          </cell>
          <cell r="B1391">
            <v>1</v>
          </cell>
          <cell r="C1391" t="str">
            <v>CIN</v>
          </cell>
          <cell r="D1391" t="str">
            <v>30000</v>
          </cell>
          <cell r="E1391" t="str">
            <v>ALMTF;1;GFPBK;1;Couv FP;159904</v>
          </cell>
          <cell r="F1391">
            <v>36305</v>
          </cell>
          <cell r="G1391">
            <v>37623</v>
          </cell>
          <cell r="H1391">
            <v>41641</v>
          </cell>
          <cell r="I1391" t="str">
            <v>EUR</v>
          </cell>
          <cell r="J1391">
            <v>35396086</v>
          </cell>
          <cell r="K1391">
            <v>5.4074999999999998</v>
          </cell>
          <cell r="L1391" t="str">
            <v>P</v>
          </cell>
          <cell r="M1391">
            <v>37623</v>
          </cell>
          <cell r="N1391">
            <v>37988</v>
          </cell>
          <cell r="O1391">
            <v>35396086</v>
          </cell>
        </row>
        <row r="1392">
          <cell r="A1392" t="str">
            <v>GFPBK</v>
          </cell>
          <cell r="B1392">
            <v>1</v>
          </cell>
          <cell r="C1392" t="str">
            <v>CIN</v>
          </cell>
          <cell r="D1392" t="str">
            <v>30000</v>
          </cell>
          <cell r="E1392" t="str">
            <v>ALMTF;1;GFPBK;1;Couv FP;159904</v>
          </cell>
          <cell r="F1392">
            <v>36305</v>
          </cell>
          <cell r="G1392">
            <v>37623</v>
          </cell>
          <cell r="H1392">
            <v>41641</v>
          </cell>
          <cell r="I1392" t="str">
            <v>EUR</v>
          </cell>
          <cell r="J1392">
            <v>35396086</v>
          </cell>
          <cell r="K1392">
            <v>5.4074999999999998</v>
          </cell>
          <cell r="L1392" t="str">
            <v>P</v>
          </cell>
          <cell r="M1392">
            <v>37988</v>
          </cell>
          <cell r="N1392">
            <v>38355</v>
          </cell>
          <cell r="O1392">
            <v>35396086</v>
          </cell>
        </row>
        <row r="1393">
          <cell r="A1393" t="str">
            <v>GFPBK</v>
          </cell>
          <cell r="B1393">
            <v>1</v>
          </cell>
          <cell r="C1393" t="str">
            <v>CIN</v>
          </cell>
          <cell r="D1393" t="str">
            <v>30000</v>
          </cell>
          <cell r="E1393" t="str">
            <v>ALMTF;1;GFPBK;1;Couv FP;159904</v>
          </cell>
          <cell r="F1393">
            <v>36305</v>
          </cell>
          <cell r="G1393">
            <v>37623</v>
          </cell>
          <cell r="H1393">
            <v>41641</v>
          </cell>
          <cell r="I1393" t="str">
            <v>EUR</v>
          </cell>
          <cell r="J1393">
            <v>35396086</v>
          </cell>
          <cell r="K1393">
            <v>5.4074999999999998</v>
          </cell>
          <cell r="L1393" t="str">
            <v>P</v>
          </cell>
          <cell r="M1393">
            <v>38355</v>
          </cell>
          <cell r="N1393">
            <v>38719</v>
          </cell>
          <cell r="O1393">
            <v>35396086</v>
          </cell>
        </row>
        <row r="1394">
          <cell r="A1394" t="str">
            <v>GFPBK</v>
          </cell>
          <cell r="B1394">
            <v>1</v>
          </cell>
          <cell r="C1394" t="str">
            <v>CIN</v>
          </cell>
          <cell r="D1394" t="str">
            <v>30000</v>
          </cell>
          <cell r="E1394" t="str">
            <v>ALMTF;1;GFPBK;1;Couv FP;159904</v>
          </cell>
          <cell r="F1394">
            <v>36305</v>
          </cell>
          <cell r="G1394">
            <v>37623</v>
          </cell>
          <cell r="H1394">
            <v>41641</v>
          </cell>
          <cell r="I1394" t="str">
            <v>EUR</v>
          </cell>
          <cell r="J1394">
            <v>35396086</v>
          </cell>
          <cell r="K1394">
            <v>5.4074999999999998</v>
          </cell>
          <cell r="L1394" t="str">
            <v>P</v>
          </cell>
          <cell r="M1394">
            <v>38719</v>
          </cell>
          <cell r="N1394">
            <v>39084</v>
          </cell>
          <cell r="O1394">
            <v>35396086</v>
          </cell>
        </row>
        <row r="1395">
          <cell r="A1395" t="str">
            <v>GFPBK</v>
          </cell>
          <cell r="B1395">
            <v>1</v>
          </cell>
          <cell r="C1395" t="str">
            <v>CIN</v>
          </cell>
          <cell r="D1395" t="str">
            <v>30000</v>
          </cell>
          <cell r="E1395" t="str">
            <v>ALMTF;1;GFPBK;1;Couv FP;159904</v>
          </cell>
          <cell r="F1395">
            <v>36305</v>
          </cell>
          <cell r="G1395">
            <v>37623</v>
          </cell>
          <cell r="H1395">
            <v>41641</v>
          </cell>
          <cell r="I1395" t="str">
            <v>EUR</v>
          </cell>
          <cell r="J1395">
            <v>35396086</v>
          </cell>
          <cell r="K1395">
            <v>5.4074999999999998</v>
          </cell>
          <cell r="L1395" t="str">
            <v>P</v>
          </cell>
          <cell r="M1395">
            <v>39084</v>
          </cell>
          <cell r="N1395">
            <v>39449</v>
          </cell>
          <cell r="O1395">
            <v>35396086</v>
          </cell>
        </row>
        <row r="1396">
          <cell r="A1396" t="str">
            <v>GFPBK</v>
          </cell>
          <cell r="B1396">
            <v>1</v>
          </cell>
          <cell r="C1396" t="str">
            <v>CIN</v>
          </cell>
          <cell r="D1396" t="str">
            <v>30000</v>
          </cell>
          <cell r="E1396" t="str">
            <v>ALMTF;1;GFPBK;1;Couv FP;159904</v>
          </cell>
          <cell r="F1396">
            <v>36305</v>
          </cell>
          <cell r="G1396">
            <v>37623</v>
          </cell>
          <cell r="H1396">
            <v>41641</v>
          </cell>
          <cell r="I1396" t="str">
            <v>EUR</v>
          </cell>
          <cell r="J1396">
            <v>35396086</v>
          </cell>
          <cell r="K1396">
            <v>5.4074999999999998</v>
          </cell>
          <cell r="L1396" t="str">
            <v>P</v>
          </cell>
          <cell r="M1396">
            <v>39449</v>
          </cell>
          <cell r="N1396">
            <v>39815</v>
          </cell>
          <cell r="O1396">
            <v>35396086</v>
          </cell>
        </row>
        <row r="1397">
          <cell r="A1397" t="str">
            <v>GFPBK</v>
          </cell>
          <cell r="B1397">
            <v>1</v>
          </cell>
          <cell r="C1397" t="str">
            <v>CIN</v>
          </cell>
          <cell r="D1397" t="str">
            <v>30000</v>
          </cell>
          <cell r="E1397" t="str">
            <v>ALMTF;1;GFPBK;1;Couv FP;159904</v>
          </cell>
          <cell r="F1397">
            <v>36305</v>
          </cell>
          <cell r="G1397">
            <v>37623</v>
          </cell>
          <cell r="H1397">
            <v>41641</v>
          </cell>
          <cell r="I1397" t="str">
            <v>EUR</v>
          </cell>
          <cell r="J1397">
            <v>35396086</v>
          </cell>
          <cell r="K1397">
            <v>5.4074999999999998</v>
          </cell>
          <cell r="L1397" t="str">
            <v>P</v>
          </cell>
          <cell r="M1397">
            <v>39815</v>
          </cell>
          <cell r="N1397">
            <v>40182</v>
          </cell>
          <cell r="O1397">
            <v>35396086</v>
          </cell>
        </row>
        <row r="1398">
          <cell r="A1398" t="str">
            <v>GFPBK</v>
          </cell>
          <cell r="B1398">
            <v>1</v>
          </cell>
          <cell r="C1398" t="str">
            <v>CIN</v>
          </cell>
          <cell r="D1398" t="str">
            <v>30000</v>
          </cell>
          <cell r="E1398" t="str">
            <v>ALMTF;1;GFPBK;1;Couv FP;159904</v>
          </cell>
          <cell r="F1398">
            <v>36305</v>
          </cell>
          <cell r="G1398">
            <v>37623</v>
          </cell>
          <cell r="H1398">
            <v>41641</v>
          </cell>
          <cell r="I1398" t="str">
            <v>EUR</v>
          </cell>
          <cell r="J1398">
            <v>35396086</v>
          </cell>
          <cell r="K1398">
            <v>5.4074999999999998</v>
          </cell>
          <cell r="L1398" t="str">
            <v>P</v>
          </cell>
          <cell r="M1398">
            <v>40182</v>
          </cell>
          <cell r="N1398">
            <v>40546</v>
          </cell>
          <cell r="O1398">
            <v>35396086</v>
          </cell>
        </row>
        <row r="1399">
          <cell r="A1399" t="str">
            <v>GFPBK</v>
          </cell>
          <cell r="B1399">
            <v>1</v>
          </cell>
          <cell r="C1399" t="str">
            <v>CIN</v>
          </cell>
          <cell r="D1399" t="str">
            <v>30000</v>
          </cell>
          <cell r="E1399" t="str">
            <v>ALMTF;1;GFPBK;1;Couv FP;159904</v>
          </cell>
          <cell r="F1399">
            <v>36305</v>
          </cell>
          <cell r="G1399">
            <v>37623</v>
          </cell>
          <cell r="H1399">
            <v>41641</v>
          </cell>
          <cell r="I1399" t="str">
            <v>EUR</v>
          </cell>
          <cell r="J1399">
            <v>35396086</v>
          </cell>
          <cell r="K1399">
            <v>5.4074999999999998</v>
          </cell>
          <cell r="L1399" t="str">
            <v>P</v>
          </cell>
          <cell r="M1399">
            <v>40546</v>
          </cell>
          <cell r="N1399">
            <v>40910</v>
          </cell>
          <cell r="O1399">
            <v>35396086</v>
          </cell>
        </row>
        <row r="1400">
          <cell r="A1400" t="str">
            <v>GFPBK</v>
          </cell>
          <cell r="B1400">
            <v>1</v>
          </cell>
          <cell r="C1400" t="str">
            <v>CIN</v>
          </cell>
          <cell r="D1400" t="str">
            <v>30000</v>
          </cell>
          <cell r="E1400" t="str">
            <v>ALMTF;1;GFPBK;1;Couv FP;159904</v>
          </cell>
          <cell r="F1400">
            <v>36305</v>
          </cell>
          <cell r="G1400">
            <v>37623</v>
          </cell>
          <cell r="H1400">
            <v>41641</v>
          </cell>
          <cell r="I1400" t="str">
            <v>EUR</v>
          </cell>
          <cell r="J1400">
            <v>35396086</v>
          </cell>
          <cell r="K1400">
            <v>5.4074999999999998</v>
          </cell>
          <cell r="L1400" t="str">
            <v>P</v>
          </cell>
          <cell r="M1400">
            <v>40910</v>
          </cell>
          <cell r="N1400">
            <v>41276</v>
          </cell>
          <cell r="O1400">
            <v>35396086</v>
          </cell>
        </row>
        <row r="1401">
          <cell r="A1401" t="str">
            <v>GFPBK</v>
          </cell>
          <cell r="B1401">
            <v>1</v>
          </cell>
          <cell r="C1401" t="str">
            <v>CIN</v>
          </cell>
          <cell r="D1401" t="str">
            <v>30000</v>
          </cell>
          <cell r="E1401" t="str">
            <v>ALMTF;1;GFPBK;1;Couv FP;159904</v>
          </cell>
          <cell r="F1401">
            <v>36305</v>
          </cell>
          <cell r="G1401">
            <v>37623</v>
          </cell>
          <cell r="H1401">
            <v>41641</v>
          </cell>
          <cell r="I1401" t="str">
            <v>EUR</v>
          </cell>
          <cell r="J1401">
            <v>35396086</v>
          </cell>
          <cell r="K1401">
            <v>5.4074999999999998</v>
          </cell>
          <cell r="L1401" t="str">
            <v>P</v>
          </cell>
          <cell r="M1401">
            <v>41276</v>
          </cell>
          <cell r="N1401">
            <v>41641</v>
          </cell>
          <cell r="O1401">
            <v>35396086</v>
          </cell>
        </row>
        <row r="1402">
          <cell r="A1402" t="str">
            <v>GFPBK</v>
          </cell>
          <cell r="B1402">
            <v>1</v>
          </cell>
          <cell r="C1402" t="str">
            <v>CIN</v>
          </cell>
          <cell r="D1402" t="str">
            <v>30002</v>
          </cell>
          <cell r="E1402" t="str">
            <v>ALMTF;1;GFPBK;1;Couv FP;160104</v>
          </cell>
          <cell r="F1402">
            <v>36305</v>
          </cell>
          <cell r="G1402">
            <v>37623</v>
          </cell>
          <cell r="H1402">
            <v>42006</v>
          </cell>
          <cell r="I1402" t="str">
            <v>EUR</v>
          </cell>
          <cell r="J1402">
            <v>84027322</v>
          </cell>
          <cell r="K1402">
            <v>5.4775</v>
          </cell>
          <cell r="L1402" t="str">
            <v>P</v>
          </cell>
          <cell r="M1402">
            <v>37623</v>
          </cell>
          <cell r="N1402">
            <v>37988</v>
          </cell>
          <cell r="O1402">
            <v>84027322</v>
          </cell>
        </row>
        <row r="1403">
          <cell r="A1403" t="str">
            <v>GFPBK</v>
          </cell>
          <cell r="B1403">
            <v>1</v>
          </cell>
          <cell r="C1403" t="str">
            <v>CIN</v>
          </cell>
          <cell r="D1403" t="str">
            <v>30002</v>
          </cell>
          <cell r="E1403" t="str">
            <v>ALMTF;1;GFPBK;1;Couv FP;160104</v>
          </cell>
          <cell r="F1403">
            <v>36305</v>
          </cell>
          <cell r="G1403">
            <v>37623</v>
          </cell>
          <cell r="H1403">
            <v>42006</v>
          </cell>
          <cell r="I1403" t="str">
            <v>EUR</v>
          </cell>
          <cell r="J1403">
            <v>84027322</v>
          </cell>
          <cell r="K1403">
            <v>5.4775</v>
          </cell>
          <cell r="L1403" t="str">
            <v>P</v>
          </cell>
          <cell r="M1403">
            <v>37988</v>
          </cell>
          <cell r="N1403">
            <v>38355</v>
          </cell>
          <cell r="O1403">
            <v>84027322</v>
          </cell>
        </row>
        <row r="1404">
          <cell r="A1404" t="str">
            <v>GFPBK</v>
          </cell>
          <cell r="B1404">
            <v>1</v>
          </cell>
          <cell r="C1404" t="str">
            <v>CIN</v>
          </cell>
          <cell r="D1404" t="str">
            <v>30002</v>
          </cell>
          <cell r="E1404" t="str">
            <v>ALMTF;1;GFPBK;1;Couv FP;160104</v>
          </cell>
          <cell r="F1404">
            <v>36305</v>
          </cell>
          <cell r="G1404">
            <v>37623</v>
          </cell>
          <cell r="H1404">
            <v>42006</v>
          </cell>
          <cell r="I1404" t="str">
            <v>EUR</v>
          </cell>
          <cell r="J1404">
            <v>84027322</v>
          </cell>
          <cell r="K1404">
            <v>5.4775</v>
          </cell>
          <cell r="L1404" t="str">
            <v>P</v>
          </cell>
          <cell r="M1404">
            <v>38355</v>
          </cell>
          <cell r="N1404">
            <v>38719</v>
          </cell>
          <cell r="O1404">
            <v>84027322</v>
          </cell>
        </row>
        <row r="1405">
          <cell r="A1405" t="str">
            <v>GFPBK</v>
          </cell>
          <cell r="B1405">
            <v>1</v>
          </cell>
          <cell r="C1405" t="str">
            <v>CIN</v>
          </cell>
          <cell r="D1405" t="str">
            <v>30002</v>
          </cell>
          <cell r="E1405" t="str">
            <v>ALMTF;1;GFPBK;1;Couv FP;160104</v>
          </cell>
          <cell r="F1405">
            <v>36305</v>
          </cell>
          <cell r="G1405">
            <v>37623</v>
          </cell>
          <cell r="H1405">
            <v>42006</v>
          </cell>
          <cell r="I1405" t="str">
            <v>EUR</v>
          </cell>
          <cell r="J1405">
            <v>84027322</v>
          </cell>
          <cell r="K1405">
            <v>5.4775</v>
          </cell>
          <cell r="L1405" t="str">
            <v>P</v>
          </cell>
          <cell r="M1405">
            <v>38719</v>
          </cell>
          <cell r="N1405">
            <v>39084</v>
          </cell>
          <cell r="O1405">
            <v>84027322</v>
          </cell>
        </row>
        <row r="1406">
          <cell r="A1406" t="str">
            <v>GFPBK</v>
          </cell>
          <cell r="B1406">
            <v>1</v>
          </cell>
          <cell r="C1406" t="str">
            <v>CIN</v>
          </cell>
          <cell r="D1406" t="str">
            <v>30002</v>
          </cell>
          <cell r="E1406" t="str">
            <v>ALMTF;1;GFPBK;1;Couv FP;160104</v>
          </cell>
          <cell r="F1406">
            <v>36305</v>
          </cell>
          <cell r="G1406">
            <v>37623</v>
          </cell>
          <cell r="H1406">
            <v>42006</v>
          </cell>
          <cell r="I1406" t="str">
            <v>EUR</v>
          </cell>
          <cell r="J1406">
            <v>84027322</v>
          </cell>
          <cell r="K1406">
            <v>5.4775</v>
          </cell>
          <cell r="L1406" t="str">
            <v>P</v>
          </cell>
          <cell r="M1406">
            <v>39084</v>
          </cell>
          <cell r="N1406">
            <v>39449</v>
          </cell>
          <cell r="O1406">
            <v>84027322</v>
          </cell>
        </row>
        <row r="1407">
          <cell r="A1407" t="str">
            <v>GFPBK</v>
          </cell>
          <cell r="B1407">
            <v>1</v>
          </cell>
          <cell r="C1407" t="str">
            <v>CIN</v>
          </cell>
          <cell r="D1407" t="str">
            <v>30002</v>
          </cell>
          <cell r="E1407" t="str">
            <v>ALMTF;1;GFPBK;1;Couv FP;160104</v>
          </cell>
          <cell r="F1407">
            <v>36305</v>
          </cell>
          <cell r="G1407">
            <v>37623</v>
          </cell>
          <cell r="H1407">
            <v>42006</v>
          </cell>
          <cell r="I1407" t="str">
            <v>EUR</v>
          </cell>
          <cell r="J1407">
            <v>84027322</v>
          </cell>
          <cell r="K1407">
            <v>5.4775</v>
          </cell>
          <cell r="L1407" t="str">
            <v>P</v>
          </cell>
          <cell r="M1407">
            <v>39449</v>
          </cell>
          <cell r="N1407">
            <v>39815</v>
          </cell>
          <cell r="O1407">
            <v>84027322</v>
          </cell>
        </row>
        <row r="1408">
          <cell r="A1408" t="str">
            <v>GFPBK</v>
          </cell>
          <cell r="B1408">
            <v>1</v>
          </cell>
          <cell r="C1408" t="str">
            <v>CIN</v>
          </cell>
          <cell r="D1408" t="str">
            <v>30002</v>
          </cell>
          <cell r="E1408" t="str">
            <v>ALMTF;1;GFPBK;1;Couv FP;160104</v>
          </cell>
          <cell r="F1408">
            <v>36305</v>
          </cell>
          <cell r="G1408">
            <v>37623</v>
          </cell>
          <cell r="H1408">
            <v>42006</v>
          </cell>
          <cell r="I1408" t="str">
            <v>EUR</v>
          </cell>
          <cell r="J1408">
            <v>84027322</v>
          </cell>
          <cell r="K1408">
            <v>5.4775</v>
          </cell>
          <cell r="L1408" t="str">
            <v>P</v>
          </cell>
          <cell r="M1408">
            <v>39815</v>
          </cell>
          <cell r="N1408">
            <v>40182</v>
          </cell>
          <cell r="O1408">
            <v>84027322</v>
          </cell>
        </row>
        <row r="1409">
          <cell r="A1409" t="str">
            <v>GFPBK</v>
          </cell>
          <cell r="B1409">
            <v>1</v>
          </cell>
          <cell r="C1409" t="str">
            <v>CIN</v>
          </cell>
          <cell r="D1409" t="str">
            <v>30002</v>
          </cell>
          <cell r="E1409" t="str">
            <v>ALMTF;1;GFPBK;1;Couv FP;160104</v>
          </cell>
          <cell r="F1409">
            <v>36305</v>
          </cell>
          <cell r="G1409">
            <v>37623</v>
          </cell>
          <cell r="H1409">
            <v>42006</v>
          </cell>
          <cell r="I1409" t="str">
            <v>EUR</v>
          </cell>
          <cell r="J1409">
            <v>84027322</v>
          </cell>
          <cell r="K1409">
            <v>5.4775</v>
          </cell>
          <cell r="L1409" t="str">
            <v>P</v>
          </cell>
          <cell r="M1409">
            <v>40182</v>
          </cell>
          <cell r="N1409">
            <v>40546</v>
          </cell>
          <cell r="O1409">
            <v>84027322</v>
          </cell>
        </row>
        <row r="1410">
          <cell r="A1410" t="str">
            <v>GFPBK</v>
          </cell>
          <cell r="B1410">
            <v>1</v>
          </cell>
          <cell r="C1410" t="str">
            <v>CIN</v>
          </cell>
          <cell r="D1410" t="str">
            <v>30002</v>
          </cell>
          <cell r="E1410" t="str">
            <v>ALMTF;1;GFPBK;1;Couv FP;160104</v>
          </cell>
          <cell r="F1410">
            <v>36305</v>
          </cell>
          <cell r="G1410">
            <v>37623</v>
          </cell>
          <cell r="H1410">
            <v>42006</v>
          </cell>
          <cell r="I1410" t="str">
            <v>EUR</v>
          </cell>
          <cell r="J1410">
            <v>84027322</v>
          </cell>
          <cell r="K1410">
            <v>5.4775</v>
          </cell>
          <cell r="L1410" t="str">
            <v>P</v>
          </cell>
          <cell r="M1410">
            <v>40546</v>
          </cell>
          <cell r="N1410">
            <v>40910</v>
          </cell>
          <cell r="O1410">
            <v>84027322</v>
          </cell>
        </row>
        <row r="1411">
          <cell r="A1411" t="str">
            <v>GFPBK</v>
          </cell>
          <cell r="B1411">
            <v>1</v>
          </cell>
          <cell r="C1411" t="str">
            <v>CIN</v>
          </cell>
          <cell r="D1411" t="str">
            <v>30002</v>
          </cell>
          <cell r="E1411" t="str">
            <v>ALMTF;1;GFPBK;1;Couv FP;160104</v>
          </cell>
          <cell r="F1411">
            <v>36305</v>
          </cell>
          <cell r="G1411">
            <v>37623</v>
          </cell>
          <cell r="H1411">
            <v>42006</v>
          </cell>
          <cell r="I1411" t="str">
            <v>EUR</v>
          </cell>
          <cell r="J1411">
            <v>84027322</v>
          </cell>
          <cell r="K1411">
            <v>5.4775</v>
          </cell>
          <cell r="L1411" t="str">
            <v>P</v>
          </cell>
          <cell r="M1411">
            <v>40910</v>
          </cell>
          <cell r="N1411">
            <v>41276</v>
          </cell>
          <cell r="O1411">
            <v>84027322</v>
          </cell>
        </row>
        <row r="1412">
          <cell r="A1412" t="str">
            <v>GFPBK</v>
          </cell>
          <cell r="B1412">
            <v>1</v>
          </cell>
          <cell r="C1412" t="str">
            <v>CIN</v>
          </cell>
          <cell r="D1412" t="str">
            <v>30002</v>
          </cell>
          <cell r="E1412" t="str">
            <v>ALMTF;1;GFPBK;1;Couv FP;160104</v>
          </cell>
          <cell r="F1412">
            <v>36305</v>
          </cell>
          <cell r="G1412">
            <v>37623</v>
          </cell>
          <cell r="H1412">
            <v>42006</v>
          </cell>
          <cell r="I1412" t="str">
            <v>EUR</v>
          </cell>
          <cell r="J1412">
            <v>84027322</v>
          </cell>
          <cell r="K1412">
            <v>5.4775</v>
          </cell>
          <cell r="L1412" t="str">
            <v>P</v>
          </cell>
          <cell r="M1412">
            <v>41276</v>
          </cell>
          <cell r="N1412">
            <v>41641</v>
          </cell>
          <cell r="O1412">
            <v>84027322</v>
          </cell>
        </row>
        <row r="1413">
          <cell r="A1413" t="str">
            <v>GFPBK</v>
          </cell>
          <cell r="B1413">
            <v>1</v>
          </cell>
          <cell r="C1413" t="str">
            <v>CIN</v>
          </cell>
          <cell r="D1413" t="str">
            <v>30002</v>
          </cell>
          <cell r="E1413" t="str">
            <v>ALMTF;1;GFPBK;1;Couv FP;160104</v>
          </cell>
          <cell r="F1413">
            <v>36305</v>
          </cell>
          <cell r="G1413">
            <v>37623</v>
          </cell>
          <cell r="H1413">
            <v>42006</v>
          </cell>
          <cell r="I1413" t="str">
            <v>EUR</v>
          </cell>
          <cell r="J1413">
            <v>84027322</v>
          </cell>
          <cell r="K1413">
            <v>5.4775</v>
          </cell>
          <cell r="L1413" t="str">
            <v>P</v>
          </cell>
          <cell r="M1413">
            <v>41641</v>
          </cell>
          <cell r="N1413">
            <v>42006</v>
          </cell>
          <cell r="O1413">
            <v>84027322</v>
          </cell>
        </row>
        <row r="1414">
          <cell r="A1414" t="str">
            <v>GFPBK</v>
          </cell>
          <cell r="B1414">
            <v>1</v>
          </cell>
          <cell r="C1414" t="str">
            <v>CIN</v>
          </cell>
          <cell r="D1414" t="str">
            <v>30005</v>
          </cell>
          <cell r="E1414" t="str">
            <v>GFPBK;1;ALMTF;1;Couv FP;160203</v>
          </cell>
          <cell r="F1414">
            <v>36305</v>
          </cell>
          <cell r="G1414">
            <v>37623</v>
          </cell>
          <cell r="H1414">
            <v>42095</v>
          </cell>
          <cell r="I1414" t="str">
            <v>EUR</v>
          </cell>
          <cell r="J1414">
            <v>48631236</v>
          </cell>
          <cell r="K1414">
            <v>5.4775</v>
          </cell>
          <cell r="L1414" t="str">
            <v>E</v>
          </cell>
          <cell r="M1414">
            <v>37623</v>
          </cell>
          <cell r="N1414">
            <v>37712</v>
          </cell>
          <cell r="O1414">
            <v>48631236</v>
          </cell>
        </row>
        <row r="1415">
          <cell r="A1415" t="str">
            <v>GFPBK</v>
          </cell>
          <cell r="B1415">
            <v>1</v>
          </cell>
          <cell r="C1415" t="str">
            <v>CIN</v>
          </cell>
          <cell r="D1415" t="str">
            <v>30005</v>
          </cell>
          <cell r="E1415" t="str">
            <v>GFPBK;1;ALMTF;1;Couv FP;160203</v>
          </cell>
          <cell r="F1415">
            <v>36305</v>
          </cell>
          <cell r="G1415">
            <v>37623</v>
          </cell>
          <cell r="H1415">
            <v>42095</v>
          </cell>
          <cell r="I1415" t="str">
            <v>EUR</v>
          </cell>
          <cell r="J1415">
            <v>48631236</v>
          </cell>
          <cell r="K1415">
            <v>5.4775</v>
          </cell>
          <cell r="L1415" t="str">
            <v>E</v>
          </cell>
          <cell r="M1415">
            <v>37712</v>
          </cell>
          <cell r="N1415">
            <v>38078</v>
          </cell>
          <cell r="O1415">
            <v>48631236</v>
          </cell>
        </row>
        <row r="1416">
          <cell r="A1416" t="str">
            <v>GFPBK</v>
          </cell>
          <cell r="B1416">
            <v>1</v>
          </cell>
          <cell r="C1416" t="str">
            <v>CIN</v>
          </cell>
          <cell r="D1416" t="str">
            <v>30005</v>
          </cell>
          <cell r="E1416" t="str">
            <v>GFPBK;1;ALMTF;1;Couv FP;160203</v>
          </cell>
          <cell r="F1416">
            <v>36305</v>
          </cell>
          <cell r="G1416">
            <v>37623</v>
          </cell>
          <cell r="H1416">
            <v>42095</v>
          </cell>
          <cell r="I1416" t="str">
            <v>EUR</v>
          </cell>
          <cell r="J1416">
            <v>48631236</v>
          </cell>
          <cell r="K1416">
            <v>5.4775</v>
          </cell>
          <cell r="L1416" t="str">
            <v>E</v>
          </cell>
          <cell r="M1416">
            <v>38078</v>
          </cell>
          <cell r="N1416">
            <v>38443</v>
          </cell>
          <cell r="O1416">
            <v>48631236</v>
          </cell>
        </row>
        <row r="1417">
          <cell r="A1417" t="str">
            <v>GFPBK</v>
          </cell>
          <cell r="B1417">
            <v>1</v>
          </cell>
          <cell r="C1417" t="str">
            <v>CIN</v>
          </cell>
          <cell r="D1417" t="str">
            <v>30005</v>
          </cell>
          <cell r="E1417" t="str">
            <v>GFPBK;1;ALMTF;1;Couv FP;160203</v>
          </cell>
          <cell r="F1417">
            <v>36305</v>
          </cell>
          <cell r="G1417">
            <v>37623</v>
          </cell>
          <cell r="H1417">
            <v>42095</v>
          </cell>
          <cell r="I1417" t="str">
            <v>EUR</v>
          </cell>
          <cell r="J1417">
            <v>48631236</v>
          </cell>
          <cell r="K1417">
            <v>5.4775</v>
          </cell>
          <cell r="L1417" t="str">
            <v>E</v>
          </cell>
          <cell r="M1417">
            <v>38443</v>
          </cell>
          <cell r="N1417">
            <v>38810</v>
          </cell>
          <cell r="O1417">
            <v>48631236</v>
          </cell>
        </row>
        <row r="1418">
          <cell r="A1418" t="str">
            <v>GFPBK</v>
          </cell>
          <cell r="B1418">
            <v>1</v>
          </cell>
          <cell r="C1418" t="str">
            <v>CIN</v>
          </cell>
          <cell r="D1418" t="str">
            <v>30005</v>
          </cell>
          <cell r="E1418" t="str">
            <v>GFPBK;1;ALMTF;1;Couv FP;160203</v>
          </cell>
          <cell r="F1418">
            <v>36305</v>
          </cell>
          <cell r="G1418">
            <v>37623</v>
          </cell>
          <cell r="H1418">
            <v>42095</v>
          </cell>
          <cell r="I1418" t="str">
            <v>EUR</v>
          </cell>
          <cell r="J1418">
            <v>48631236</v>
          </cell>
          <cell r="K1418">
            <v>5.4775</v>
          </cell>
          <cell r="L1418" t="str">
            <v>E</v>
          </cell>
          <cell r="M1418">
            <v>38810</v>
          </cell>
          <cell r="N1418">
            <v>39174</v>
          </cell>
          <cell r="O1418">
            <v>48631236</v>
          </cell>
        </row>
        <row r="1419">
          <cell r="A1419" t="str">
            <v>GFPBK</v>
          </cell>
          <cell r="B1419">
            <v>1</v>
          </cell>
          <cell r="C1419" t="str">
            <v>CIN</v>
          </cell>
          <cell r="D1419" t="str">
            <v>30005</v>
          </cell>
          <cell r="E1419" t="str">
            <v>GFPBK;1;ALMTF;1;Couv FP;160203</v>
          </cell>
          <cell r="F1419">
            <v>36305</v>
          </cell>
          <cell r="G1419">
            <v>37623</v>
          </cell>
          <cell r="H1419">
            <v>42095</v>
          </cell>
          <cell r="I1419" t="str">
            <v>EUR</v>
          </cell>
          <cell r="J1419">
            <v>48631236</v>
          </cell>
          <cell r="K1419">
            <v>5.4775</v>
          </cell>
          <cell r="L1419" t="str">
            <v>E</v>
          </cell>
          <cell r="M1419">
            <v>39174</v>
          </cell>
          <cell r="N1419">
            <v>39539</v>
          </cell>
          <cell r="O1419">
            <v>48631236</v>
          </cell>
        </row>
        <row r="1420">
          <cell r="A1420" t="str">
            <v>GFPBK</v>
          </cell>
          <cell r="B1420">
            <v>1</v>
          </cell>
          <cell r="C1420" t="str">
            <v>CIN</v>
          </cell>
          <cell r="D1420" t="str">
            <v>30005</v>
          </cell>
          <cell r="E1420" t="str">
            <v>GFPBK;1;ALMTF;1;Couv FP;160203</v>
          </cell>
          <cell r="F1420">
            <v>36305</v>
          </cell>
          <cell r="G1420">
            <v>37623</v>
          </cell>
          <cell r="H1420">
            <v>42095</v>
          </cell>
          <cell r="I1420" t="str">
            <v>EUR</v>
          </cell>
          <cell r="J1420">
            <v>48631236</v>
          </cell>
          <cell r="K1420">
            <v>5.4775</v>
          </cell>
          <cell r="L1420" t="str">
            <v>E</v>
          </cell>
          <cell r="M1420">
            <v>39539</v>
          </cell>
          <cell r="N1420">
            <v>39904</v>
          </cell>
          <cell r="O1420">
            <v>48631236</v>
          </cell>
        </row>
        <row r="1421">
          <cell r="A1421" t="str">
            <v>GFPBK</v>
          </cell>
          <cell r="B1421">
            <v>1</v>
          </cell>
          <cell r="C1421" t="str">
            <v>CIN</v>
          </cell>
          <cell r="D1421" t="str">
            <v>30005</v>
          </cell>
          <cell r="E1421" t="str">
            <v>GFPBK;1;ALMTF;1;Couv FP;160203</v>
          </cell>
          <cell r="F1421">
            <v>36305</v>
          </cell>
          <cell r="G1421">
            <v>37623</v>
          </cell>
          <cell r="H1421">
            <v>42095</v>
          </cell>
          <cell r="I1421" t="str">
            <v>EUR</v>
          </cell>
          <cell r="J1421">
            <v>48631236</v>
          </cell>
          <cell r="K1421">
            <v>5.4775</v>
          </cell>
          <cell r="L1421" t="str">
            <v>E</v>
          </cell>
          <cell r="M1421">
            <v>39904</v>
          </cell>
          <cell r="N1421">
            <v>40269</v>
          </cell>
          <cell r="O1421">
            <v>48631236</v>
          </cell>
        </row>
        <row r="1422">
          <cell r="A1422" t="str">
            <v>GFPBK</v>
          </cell>
          <cell r="B1422">
            <v>1</v>
          </cell>
          <cell r="C1422" t="str">
            <v>CIN</v>
          </cell>
          <cell r="D1422" t="str">
            <v>30005</v>
          </cell>
          <cell r="E1422" t="str">
            <v>GFPBK;1;ALMTF;1;Couv FP;160203</v>
          </cell>
          <cell r="F1422">
            <v>36305</v>
          </cell>
          <cell r="G1422">
            <v>37623</v>
          </cell>
          <cell r="H1422">
            <v>42095</v>
          </cell>
          <cell r="I1422" t="str">
            <v>EUR</v>
          </cell>
          <cell r="J1422">
            <v>48631236</v>
          </cell>
          <cell r="K1422">
            <v>5.4775</v>
          </cell>
          <cell r="L1422" t="str">
            <v>E</v>
          </cell>
          <cell r="M1422">
            <v>40269</v>
          </cell>
          <cell r="N1422">
            <v>40634</v>
          </cell>
          <cell r="O1422">
            <v>48631236</v>
          </cell>
        </row>
        <row r="1423">
          <cell r="A1423" t="str">
            <v>GFPBK</v>
          </cell>
          <cell r="B1423">
            <v>1</v>
          </cell>
          <cell r="C1423" t="str">
            <v>CIN</v>
          </cell>
          <cell r="D1423" t="str">
            <v>30005</v>
          </cell>
          <cell r="E1423" t="str">
            <v>GFPBK;1;ALMTF;1;Couv FP;160203</v>
          </cell>
          <cell r="F1423">
            <v>36305</v>
          </cell>
          <cell r="G1423">
            <v>37623</v>
          </cell>
          <cell r="H1423">
            <v>42095</v>
          </cell>
          <cell r="I1423" t="str">
            <v>EUR</v>
          </cell>
          <cell r="J1423">
            <v>48631236</v>
          </cell>
          <cell r="K1423">
            <v>5.4775</v>
          </cell>
          <cell r="L1423" t="str">
            <v>E</v>
          </cell>
          <cell r="M1423">
            <v>40634</v>
          </cell>
          <cell r="N1423">
            <v>41001</v>
          </cell>
          <cell r="O1423">
            <v>48631236</v>
          </cell>
        </row>
        <row r="1424">
          <cell r="A1424" t="str">
            <v>GFPBK</v>
          </cell>
          <cell r="B1424">
            <v>1</v>
          </cell>
          <cell r="C1424" t="str">
            <v>CIN</v>
          </cell>
          <cell r="D1424" t="str">
            <v>30005</v>
          </cell>
          <cell r="E1424" t="str">
            <v>GFPBK;1;ALMTF;1;Couv FP;160203</v>
          </cell>
          <cell r="F1424">
            <v>36305</v>
          </cell>
          <cell r="G1424">
            <v>37623</v>
          </cell>
          <cell r="H1424">
            <v>42095</v>
          </cell>
          <cell r="I1424" t="str">
            <v>EUR</v>
          </cell>
          <cell r="J1424">
            <v>48631236</v>
          </cell>
          <cell r="K1424">
            <v>5.4775</v>
          </cell>
          <cell r="L1424" t="str">
            <v>E</v>
          </cell>
          <cell r="M1424">
            <v>41001</v>
          </cell>
          <cell r="N1424">
            <v>41365</v>
          </cell>
          <cell r="O1424">
            <v>48631236</v>
          </cell>
        </row>
        <row r="1425">
          <cell r="A1425" t="str">
            <v>GFPBK</v>
          </cell>
          <cell r="B1425">
            <v>1</v>
          </cell>
          <cell r="C1425" t="str">
            <v>CIN</v>
          </cell>
          <cell r="D1425" t="str">
            <v>30005</v>
          </cell>
          <cell r="E1425" t="str">
            <v>GFPBK;1;ALMTF;1;Couv FP;160203</v>
          </cell>
          <cell r="F1425">
            <v>36305</v>
          </cell>
          <cell r="G1425">
            <v>37623</v>
          </cell>
          <cell r="H1425">
            <v>42095</v>
          </cell>
          <cell r="I1425" t="str">
            <v>EUR</v>
          </cell>
          <cell r="J1425">
            <v>48631236</v>
          </cell>
          <cell r="K1425">
            <v>5.4775</v>
          </cell>
          <cell r="L1425" t="str">
            <v>E</v>
          </cell>
          <cell r="M1425">
            <v>41365</v>
          </cell>
          <cell r="N1425">
            <v>41730</v>
          </cell>
          <cell r="O1425">
            <v>48631236</v>
          </cell>
        </row>
        <row r="1426">
          <cell r="A1426" t="str">
            <v>GFPBK</v>
          </cell>
          <cell r="B1426">
            <v>1</v>
          </cell>
          <cell r="C1426" t="str">
            <v>CIN</v>
          </cell>
          <cell r="D1426" t="str">
            <v>30005</v>
          </cell>
          <cell r="E1426" t="str">
            <v>GFPBK;1;ALMTF;1;Couv FP;160203</v>
          </cell>
          <cell r="F1426">
            <v>36305</v>
          </cell>
          <cell r="G1426">
            <v>37623</v>
          </cell>
          <cell r="H1426">
            <v>42095</v>
          </cell>
          <cell r="I1426" t="str">
            <v>EUR</v>
          </cell>
          <cell r="J1426">
            <v>48631236</v>
          </cell>
          <cell r="K1426">
            <v>5.4775</v>
          </cell>
          <cell r="L1426" t="str">
            <v>E</v>
          </cell>
          <cell r="M1426">
            <v>41730</v>
          </cell>
          <cell r="N1426">
            <v>42095</v>
          </cell>
          <cell r="O1426">
            <v>48631236</v>
          </cell>
        </row>
        <row r="1427">
          <cell r="A1427" t="str">
            <v>GFPBK</v>
          </cell>
          <cell r="B1427">
            <v>1</v>
          </cell>
          <cell r="C1427" t="str">
            <v>CIN</v>
          </cell>
          <cell r="D1427" t="str">
            <v>30007</v>
          </cell>
          <cell r="E1427" t="str">
            <v>GFPBK;1;ALMTF;1;Couv FP;160303</v>
          </cell>
          <cell r="F1427">
            <v>36305</v>
          </cell>
          <cell r="G1427">
            <v>37623</v>
          </cell>
          <cell r="H1427">
            <v>42552</v>
          </cell>
          <cell r="I1427" t="str">
            <v>EUR</v>
          </cell>
          <cell r="J1427">
            <v>48631236</v>
          </cell>
          <cell r="K1427">
            <v>5.4775</v>
          </cell>
          <cell r="L1427" t="str">
            <v>E</v>
          </cell>
          <cell r="M1427">
            <v>37623</v>
          </cell>
          <cell r="N1427">
            <v>37803</v>
          </cell>
          <cell r="O1427">
            <v>48631236</v>
          </cell>
        </row>
        <row r="1428">
          <cell r="A1428" t="str">
            <v>GFPBK</v>
          </cell>
          <cell r="B1428">
            <v>1</v>
          </cell>
          <cell r="C1428" t="str">
            <v>CIN</v>
          </cell>
          <cell r="D1428" t="str">
            <v>30007</v>
          </cell>
          <cell r="E1428" t="str">
            <v>GFPBK;1;ALMTF;1;Couv FP;160303</v>
          </cell>
          <cell r="F1428">
            <v>36305</v>
          </cell>
          <cell r="G1428">
            <v>37623</v>
          </cell>
          <cell r="H1428">
            <v>42552</v>
          </cell>
          <cell r="I1428" t="str">
            <v>EUR</v>
          </cell>
          <cell r="J1428">
            <v>48631236</v>
          </cell>
          <cell r="K1428">
            <v>5.4775</v>
          </cell>
          <cell r="L1428" t="str">
            <v>E</v>
          </cell>
          <cell r="M1428">
            <v>37803</v>
          </cell>
          <cell r="N1428">
            <v>38169</v>
          </cell>
          <cell r="O1428">
            <v>48631236</v>
          </cell>
        </row>
        <row r="1429">
          <cell r="A1429" t="str">
            <v>GFPBK</v>
          </cell>
          <cell r="B1429">
            <v>1</v>
          </cell>
          <cell r="C1429" t="str">
            <v>CIN</v>
          </cell>
          <cell r="D1429" t="str">
            <v>30007</v>
          </cell>
          <cell r="E1429" t="str">
            <v>GFPBK;1;ALMTF;1;Couv FP;160303</v>
          </cell>
          <cell r="F1429">
            <v>36305</v>
          </cell>
          <cell r="G1429">
            <v>37623</v>
          </cell>
          <cell r="H1429">
            <v>42552</v>
          </cell>
          <cell r="I1429" t="str">
            <v>EUR</v>
          </cell>
          <cell r="J1429">
            <v>48631236</v>
          </cell>
          <cell r="K1429">
            <v>5.4775</v>
          </cell>
          <cell r="L1429" t="str">
            <v>E</v>
          </cell>
          <cell r="M1429">
            <v>38169</v>
          </cell>
          <cell r="N1429">
            <v>38534</v>
          </cell>
          <cell r="O1429">
            <v>48631236</v>
          </cell>
        </row>
        <row r="1430">
          <cell r="A1430" t="str">
            <v>GFPBK</v>
          </cell>
          <cell r="B1430">
            <v>1</v>
          </cell>
          <cell r="C1430" t="str">
            <v>CIN</v>
          </cell>
          <cell r="D1430" t="str">
            <v>30007</v>
          </cell>
          <cell r="E1430" t="str">
            <v>GFPBK;1;ALMTF;1;Couv FP;160303</v>
          </cell>
          <cell r="F1430">
            <v>36305</v>
          </cell>
          <cell r="G1430">
            <v>37623</v>
          </cell>
          <cell r="H1430">
            <v>42552</v>
          </cell>
          <cell r="I1430" t="str">
            <v>EUR</v>
          </cell>
          <cell r="J1430">
            <v>48631236</v>
          </cell>
          <cell r="K1430">
            <v>5.4775</v>
          </cell>
          <cell r="L1430" t="str">
            <v>E</v>
          </cell>
          <cell r="M1430">
            <v>38534</v>
          </cell>
          <cell r="N1430">
            <v>38901</v>
          </cell>
          <cell r="O1430">
            <v>48631236</v>
          </cell>
        </row>
        <row r="1431">
          <cell r="A1431" t="str">
            <v>GFPBK</v>
          </cell>
          <cell r="B1431">
            <v>1</v>
          </cell>
          <cell r="C1431" t="str">
            <v>CIN</v>
          </cell>
          <cell r="D1431" t="str">
            <v>30007</v>
          </cell>
          <cell r="E1431" t="str">
            <v>GFPBK;1;ALMTF;1;Couv FP;160303</v>
          </cell>
          <cell r="F1431">
            <v>36305</v>
          </cell>
          <cell r="G1431">
            <v>37623</v>
          </cell>
          <cell r="H1431">
            <v>42552</v>
          </cell>
          <cell r="I1431" t="str">
            <v>EUR</v>
          </cell>
          <cell r="J1431">
            <v>48631236</v>
          </cell>
          <cell r="K1431">
            <v>5.4775</v>
          </cell>
          <cell r="L1431" t="str">
            <v>E</v>
          </cell>
          <cell r="M1431">
            <v>38901</v>
          </cell>
          <cell r="N1431">
            <v>39265</v>
          </cell>
          <cell r="O1431">
            <v>48631236</v>
          </cell>
        </row>
        <row r="1432">
          <cell r="A1432" t="str">
            <v>GFPBK</v>
          </cell>
          <cell r="B1432">
            <v>1</v>
          </cell>
          <cell r="C1432" t="str">
            <v>CIN</v>
          </cell>
          <cell r="D1432" t="str">
            <v>30007</v>
          </cell>
          <cell r="E1432" t="str">
            <v>GFPBK;1;ALMTF;1;Couv FP;160303</v>
          </cell>
          <cell r="F1432">
            <v>36305</v>
          </cell>
          <cell r="G1432">
            <v>37623</v>
          </cell>
          <cell r="H1432">
            <v>42552</v>
          </cell>
          <cell r="I1432" t="str">
            <v>EUR</v>
          </cell>
          <cell r="J1432">
            <v>48631236</v>
          </cell>
          <cell r="K1432">
            <v>5.4775</v>
          </cell>
          <cell r="L1432" t="str">
            <v>E</v>
          </cell>
          <cell r="M1432">
            <v>39265</v>
          </cell>
          <cell r="N1432">
            <v>39630</v>
          </cell>
          <cell r="O1432">
            <v>48631236</v>
          </cell>
        </row>
        <row r="1433">
          <cell r="A1433" t="str">
            <v>GFPBK</v>
          </cell>
          <cell r="B1433">
            <v>1</v>
          </cell>
          <cell r="C1433" t="str">
            <v>CIN</v>
          </cell>
          <cell r="D1433" t="str">
            <v>30007</v>
          </cell>
          <cell r="E1433" t="str">
            <v>GFPBK;1;ALMTF;1;Couv FP;160303</v>
          </cell>
          <cell r="F1433">
            <v>36305</v>
          </cell>
          <cell r="G1433">
            <v>37623</v>
          </cell>
          <cell r="H1433">
            <v>42552</v>
          </cell>
          <cell r="I1433" t="str">
            <v>EUR</v>
          </cell>
          <cell r="J1433">
            <v>48631236</v>
          </cell>
          <cell r="K1433">
            <v>5.4775</v>
          </cell>
          <cell r="L1433" t="str">
            <v>E</v>
          </cell>
          <cell r="M1433">
            <v>39630</v>
          </cell>
          <cell r="N1433">
            <v>39995</v>
          </cell>
          <cell r="O1433">
            <v>48631236</v>
          </cell>
        </row>
        <row r="1434">
          <cell r="A1434" t="str">
            <v>GFPBK</v>
          </cell>
          <cell r="B1434">
            <v>1</v>
          </cell>
          <cell r="C1434" t="str">
            <v>CIN</v>
          </cell>
          <cell r="D1434" t="str">
            <v>30007</v>
          </cell>
          <cell r="E1434" t="str">
            <v>GFPBK;1;ALMTF;1;Couv FP;160303</v>
          </cell>
          <cell r="F1434">
            <v>36305</v>
          </cell>
          <cell r="G1434">
            <v>37623</v>
          </cell>
          <cell r="H1434">
            <v>42552</v>
          </cell>
          <cell r="I1434" t="str">
            <v>EUR</v>
          </cell>
          <cell r="J1434">
            <v>48631236</v>
          </cell>
          <cell r="K1434">
            <v>5.4775</v>
          </cell>
          <cell r="L1434" t="str">
            <v>E</v>
          </cell>
          <cell r="M1434">
            <v>39995</v>
          </cell>
          <cell r="N1434">
            <v>40360</v>
          </cell>
          <cell r="O1434">
            <v>48631236</v>
          </cell>
        </row>
        <row r="1435">
          <cell r="A1435" t="str">
            <v>GFPBK</v>
          </cell>
          <cell r="B1435">
            <v>1</v>
          </cell>
          <cell r="C1435" t="str">
            <v>CIN</v>
          </cell>
          <cell r="D1435" t="str">
            <v>30007</v>
          </cell>
          <cell r="E1435" t="str">
            <v>GFPBK;1;ALMTF;1;Couv FP;160303</v>
          </cell>
          <cell r="F1435">
            <v>36305</v>
          </cell>
          <cell r="G1435">
            <v>37623</v>
          </cell>
          <cell r="H1435">
            <v>42552</v>
          </cell>
          <cell r="I1435" t="str">
            <v>EUR</v>
          </cell>
          <cell r="J1435">
            <v>48631236</v>
          </cell>
          <cell r="K1435">
            <v>5.4775</v>
          </cell>
          <cell r="L1435" t="str">
            <v>E</v>
          </cell>
          <cell r="M1435">
            <v>40360</v>
          </cell>
          <cell r="N1435">
            <v>40725</v>
          </cell>
          <cell r="O1435">
            <v>48631236</v>
          </cell>
        </row>
        <row r="1436">
          <cell r="A1436" t="str">
            <v>GFPBK</v>
          </cell>
          <cell r="B1436">
            <v>1</v>
          </cell>
          <cell r="C1436" t="str">
            <v>CIN</v>
          </cell>
          <cell r="D1436" t="str">
            <v>30007</v>
          </cell>
          <cell r="E1436" t="str">
            <v>GFPBK;1;ALMTF;1;Couv FP;160303</v>
          </cell>
          <cell r="F1436">
            <v>36305</v>
          </cell>
          <cell r="G1436">
            <v>37623</v>
          </cell>
          <cell r="H1436">
            <v>42552</v>
          </cell>
          <cell r="I1436" t="str">
            <v>EUR</v>
          </cell>
          <cell r="J1436">
            <v>48631236</v>
          </cell>
          <cell r="K1436">
            <v>5.4775</v>
          </cell>
          <cell r="L1436" t="str">
            <v>E</v>
          </cell>
          <cell r="M1436">
            <v>40725</v>
          </cell>
          <cell r="N1436">
            <v>41092</v>
          </cell>
          <cell r="O1436">
            <v>48631236</v>
          </cell>
        </row>
        <row r="1437">
          <cell r="A1437" t="str">
            <v>GFPBK</v>
          </cell>
          <cell r="B1437">
            <v>1</v>
          </cell>
          <cell r="C1437" t="str">
            <v>CIN</v>
          </cell>
          <cell r="D1437" t="str">
            <v>30007</v>
          </cell>
          <cell r="E1437" t="str">
            <v>GFPBK;1;ALMTF;1;Couv FP;160303</v>
          </cell>
          <cell r="F1437">
            <v>36305</v>
          </cell>
          <cell r="G1437">
            <v>37623</v>
          </cell>
          <cell r="H1437">
            <v>42552</v>
          </cell>
          <cell r="I1437" t="str">
            <v>EUR</v>
          </cell>
          <cell r="J1437">
            <v>48631236</v>
          </cell>
          <cell r="K1437">
            <v>5.4775</v>
          </cell>
          <cell r="L1437" t="str">
            <v>E</v>
          </cell>
          <cell r="M1437">
            <v>41092</v>
          </cell>
          <cell r="N1437">
            <v>41456</v>
          </cell>
          <cell r="O1437">
            <v>48631236</v>
          </cell>
        </row>
        <row r="1438">
          <cell r="A1438" t="str">
            <v>GFPBK</v>
          </cell>
          <cell r="B1438">
            <v>1</v>
          </cell>
          <cell r="C1438" t="str">
            <v>CIN</v>
          </cell>
          <cell r="D1438" t="str">
            <v>30007</v>
          </cell>
          <cell r="E1438" t="str">
            <v>GFPBK;1;ALMTF;1;Couv FP;160303</v>
          </cell>
          <cell r="F1438">
            <v>36305</v>
          </cell>
          <cell r="G1438">
            <v>37623</v>
          </cell>
          <cell r="H1438">
            <v>42552</v>
          </cell>
          <cell r="I1438" t="str">
            <v>EUR</v>
          </cell>
          <cell r="J1438">
            <v>48631236</v>
          </cell>
          <cell r="K1438">
            <v>5.4775</v>
          </cell>
          <cell r="L1438" t="str">
            <v>E</v>
          </cell>
          <cell r="M1438">
            <v>41456</v>
          </cell>
          <cell r="N1438">
            <v>41821</v>
          </cell>
          <cell r="O1438">
            <v>48631236</v>
          </cell>
        </row>
        <row r="1439">
          <cell r="A1439" t="str">
            <v>GFPBK</v>
          </cell>
          <cell r="B1439">
            <v>1</v>
          </cell>
          <cell r="C1439" t="str">
            <v>CIN</v>
          </cell>
          <cell r="D1439" t="str">
            <v>30007</v>
          </cell>
          <cell r="E1439" t="str">
            <v>GFPBK;1;ALMTF;1;Couv FP;160303</v>
          </cell>
          <cell r="F1439">
            <v>36305</v>
          </cell>
          <cell r="G1439">
            <v>37623</v>
          </cell>
          <cell r="H1439">
            <v>42552</v>
          </cell>
          <cell r="I1439" t="str">
            <v>EUR</v>
          </cell>
          <cell r="J1439">
            <v>48631236</v>
          </cell>
          <cell r="K1439">
            <v>5.4775</v>
          </cell>
          <cell r="L1439" t="str">
            <v>E</v>
          </cell>
          <cell r="M1439">
            <v>41821</v>
          </cell>
          <cell r="N1439">
            <v>42186</v>
          </cell>
          <cell r="O1439">
            <v>48631236</v>
          </cell>
        </row>
        <row r="1440">
          <cell r="A1440" t="str">
            <v>GFPBK</v>
          </cell>
          <cell r="B1440">
            <v>1</v>
          </cell>
          <cell r="C1440" t="str">
            <v>CIN</v>
          </cell>
          <cell r="D1440" t="str">
            <v>30007</v>
          </cell>
          <cell r="E1440" t="str">
            <v>GFPBK;1;ALMTF;1;Couv FP;160303</v>
          </cell>
          <cell r="F1440">
            <v>36305</v>
          </cell>
          <cell r="G1440">
            <v>37623</v>
          </cell>
          <cell r="H1440">
            <v>42552</v>
          </cell>
          <cell r="I1440" t="str">
            <v>EUR</v>
          </cell>
          <cell r="J1440">
            <v>48631236</v>
          </cell>
          <cell r="K1440">
            <v>5.4775</v>
          </cell>
          <cell r="L1440" t="str">
            <v>E</v>
          </cell>
          <cell r="M1440">
            <v>42186</v>
          </cell>
          <cell r="N1440">
            <v>42552</v>
          </cell>
          <cell r="O1440">
            <v>48631236</v>
          </cell>
        </row>
        <row r="1441">
          <cell r="A1441" t="str">
            <v>GFPBK</v>
          </cell>
          <cell r="B1441">
            <v>1</v>
          </cell>
          <cell r="C1441" t="str">
            <v>CIN</v>
          </cell>
          <cell r="D1441" t="str">
            <v>30009</v>
          </cell>
          <cell r="E1441" t="str">
            <v>GFPBK;1;ALMTF;1;Couv FP;160403</v>
          </cell>
          <cell r="F1441">
            <v>36305</v>
          </cell>
          <cell r="G1441">
            <v>37623</v>
          </cell>
          <cell r="H1441">
            <v>42646</v>
          </cell>
          <cell r="I1441" t="str">
            <v>EUR</v>
          </cell>
          <cell r="J1441">
            <v>48631236</v>
          </cell>
          <cell r="K1441">
            <v>5.4924999999999997</v>
          </cell>
          <cell r="L1441" t="str">
            <v>E</v>
          </cell>
          <cell r="M1441">
            <v>37623</v>
          </cell>
          <cell r="N1441">
            <v>37895</v>
          </cell>
          <cell r="O1441">
            <v>48631236</v>
          </cell>
        </row>
        <row r="1442">
          <cell r="A1442" t="str">
            <v>GFPBK</v>
          </cell>
          <cell r="B1442">
            <v>1</v>
          </cell>
          <cell r="C1442" t="str">
            <v>CIN</v>
          </cell>
          <cell r="D1442" t="str">
            <v>30009</v>
          </cell>
          <cell r="E1442" t="str">
            <v>GFPBK;1;ALMTF;1;Couv FP;160403</v>
          </cell>
          <cell r="F1442">
            <v>36305</v>
          </cell>
          <cell r="G1442">
            <v>37623</v>
          </cell>
          <cell r="H1442">
            <v>42646</v>
          </cell>
          <cell r="I1442" t="str">
            <v>EUR</v>
          </cell>
          <cell r="J1442">
            <v>48631236</v>
          </cell>
          <cell r="K1442">
            <v>5.4924999999999997</v>
          </cell>
          <cell r="L1442" t="str">
            <v>E</v>
          </cell>
          <cell r="M1442">
            <v>37895</v>
          </cell>
          <cell r="N1442">
            <v>38261</v>
          </cell>
          <cell r="O1442">
            <v>48631236</v>
          </cell>
        </row>
        <row r="1443">
          <cell r="A1443" t="str">
            <v>GFPBK</v>
          </cell>
          <cell r="B1443">
            <v>1</v>
          </cell>
          <cell r="C1443" t="str">
            <v>CIN</v>
          </cell>
          <cell r="D1443" t="str">
            <v>30009</v>
          </cell>
          <cell r="E1443" t="str">
            <v>GFPBK;1;ALMTF;1;Couv FP;160403</v>
          </cell>
          <cell r="F1443">
            <v>36305</v>
          </cell>
          <cell r="G1443">
            <v>37623</v>
          </cell>
          <cell r="H1443">
            <v>42646</v>
          </cell>
          <cell r="I1443" t="str">
            <v>EUR</v>
          </cell>
          <cell r="J1443">
            <v>48631236</v>
          </cell>
          <cell r="K1443">
            <v>5.4924999999999997</v>
          </cell>
          <cell r="L1443" t="str">
            <v>E</v>
          </cell>
          <cell r="M1443">
            <v>38261</v>
          </cell>
          <cell r="N1443">
            <v>38628</v>
          </cell>
          <cell r="O1443">
            <v>48631236</v>
          </cell>
        </row>
        <row r="1444">
          <cell r="A1444" t="str">
            <v>GFPBK</v>
          </cell>
          <cell r="B1444">
            <v>1</v>
          </cell>
          <cell r="C1444" t="str">
            <v>CIN</v>
          </cell>
          <cell r="D1444" t="str">
            <v>30009</v>
          </cell>
          <cell r="E1444" t="str">
            <v>GFPBK;1;ALMTF;1;Couv FP;160403</v>
          </cell>
          <cell r="F1444">
            <v>36305</v>
          </cell>
          <cell r="G1444">
            <v>37623</v>
          </cell>
          <cell r="H1444">
            <v>42646</v>
          </cell>
          <cell r="I1444" t="str">
            <v>EUR</v>
          </cell>
          <cell r="J1444">
            <v>48631236</v>
          </cell>
          <cell r="K1444">
            <v>5.4924999999999997</v>
          </cell>
          <cell r="L1444" t="str">
            <v>E</v>
          </cell>
          <cell r="M1444">
            <v>38628</v>
          </cell>
          <cell r="N1444">
            <v>38992</v>
          </cell>
          <cell r="O1444">
            <v>48631236</v>
          </cell>
        </row>
        <row r="1445">
          <cell r="A1445" t="str">
            <v>GFPBK</v>
          </cell>
          <cell r="B1445">
            <v>1</v>
          </cell>
          <cell r="C1445" t="str">
            <v>CIN</v>
          </cell>
          <cell r="D1445" t="str">
            <v>30009</v>
          </cell>
          <cell r="E1445" t="str">
            <v>GFPBK;1;ALMTF;1;Couv FP;160403</v>
          </cell>
          <cell r="F1445">
            <v>36305</v>
          </cell>
          <cell r="G1445">
            <v>37623</v>
          </cell>
          <cell r="H1445">
            <v>42646</v>
          </cell>
          <cell r="I1445" t="str">
            <v>EUR</v>
          </cell>
          <cell r="J1445">
            <v>48631236</v>
          </cell>
          <cell r="K1445">
            <v>5.4924999999999997</v>
          </cell>
          <cell r="L1445" t="str">
            <v>E</v>
          </cell>
          <cell r="M1445">
            <v>38992</v>
          </cell>
          <cell r="N1445">
            <v>39356</v>
          </cell>
          <cell r="O1445">
            <v>48631236</v>
          </cell>
        </row>
        <row r="1446">
          <cell r="A1446" t="str">
            <v>GFPBK</v>
          </cell>
          <cell r="B1446">
            <v>1</v>
          </cell>
          <cell r="C1446" t="str">
            <v>CIN</v>
          </cell>
          <cell r="D1446" t="str">
            <v>30009</v>
          </cell>
          <cell r="E1446" t="str">
            <v>GFPBK;1;ALMTF;1;Couv FP;160403</v>
          </cell>
          <cell r="F1446">
            <v>36305</v>
          </cell>
          <cell r="G1446">
            <v>37623</v>
          </cell>
          <cell r="H1446">
            <v>42646</v>
          </cell>
          <cell r="I1446" t="str">
            <v>EUR</v>
          </cell>
          <cell r="J1446">
            <v>48631236</v>
          </cell>
          <cell r="K1446">
            <v>5.4924999999999997</v>
          </cell>
          <cell r="L1446" t="str">
            <v>E</v>
          </cell>
          <cell r="M1446">
            <v>39356</v>
          </cell>
          <cell r="N1446">
            <v>39722</v>
          </cell>
          <cell r="O1446">
            <v>48631236</v>
          </cell>
        </row>
        <row r="1447">
          <cell r="A1447" t="str">
            <v>GFPBK</v>
          </cell>
          <cell r="B1447">
            <v>1</v>
          </cell>
          <cell r="C1447" t="str">
            <v>CIN</v>
          </cell>
          <cell r="D1447" t="str">
            <v>30009</v>
          </cell>
          <cell r="E1447" t="str">
            <v>GFPBK;1;ALMTF;1;Couv FP;160403</v>
          </cell>
          <cell r="F1447">
            <v>36305</v>
          </cell>
          <cell r="G1447">
            <v>37623</v>
          </cell>
          <cell r="H1447">
            <v>42646</v>
          </cell>
          <cell r="I1447" t="str">
            <v>EUR</v>
          </cell>
          <cell r="J1447">
            <v>48631236</v>
          </cell>
          <cell r="K1447">
            <v>5.4924999999999997</v>
          </cell>
          <cell r="L1447" t="str">
            <v>E</v>
          </cell>
          <cell r="M1447">
            <v>39722</v>
          </cell>
          <cell r="N1447">
            <v>40087</v>
          </cell>
          <cell r="O1447">
            <v>48631236</v>
          </cell>
        </row>
        <row r="1448">
          <cell r="A1448" t="str">
            <v>GFPBK</v>
          </cell>
          <cell r="B1448">
            <v>1</v>
          </cell>
          <cell r="C1448" t="str">
            <v>CIN</v>
          </cell>
          <cell r="D1448" t="str">
            <v>30009</v>
          </cell>
          <cell r="E1448" t="str">
            <v>GFPBK;1;ALMTF;1;Couv FP;160403</v>
          </cell>
          <cell r="F1448">
            <v>36305</v>
          </cell>
          <cell r="G1448">
            <v>37623</v>
          </cell>
          <cell r="H1448">
            <v>42646</v>
          </cell>
          <cell r="I1448" t="str">
            <v>EUR</v>
          </cell>
          <cell r="J1448">
            <v>48631236</v>
          </cell>
          <cell r="K1448">
            <v>5.4924999999999997</v>
          </cell>
          <cell r="L1448" t="str">
            <v>E</v>
          </cell>
          <cell r="M1448">
            <v>40087</v>
          </cell>
          <cell r="N1448">
            <v>40452</v>
          </cell>
          <cell r="O1448">
            <v>48631236</v>
          </cell>
        </row>
        <row r="1449">
          <cell r="A1449" t="str">
            <v>GFPBK</v>
          </cell>
          <cell r="B1449">
            <v>1</v>
          </cell>
          <cell r="C1449" t="str">
            <v>CIN</v>
          </cell>
          <cell r="D1449" t="str">
            <v>30009</v>
          </cell>
          <cell r="E1449" t="str">
            <v>GFPBK;1;ALMTF;1;Couv FP;160403</v>
          </cell>
          <cell r="F1449">
            <v>36305</v>
          </cell>
          <cell r="G1449">
            <v>37623</v>
          </cell>
          <cell r="H1449">
            <v>42646</v>
          </cell>
          <cell r="I1449" t="str">
            <v>EUR</v>
          </cell>
          <cell r="J1449">
            <v>48631236</v>
          </cell>
          <cell r="K1449">
            <v>5.4924999999999997</v>
          </cell>
          <cell r="L1449" t="str">
            <v>E</v>
          </cell>
          <cell r="M1449">
            <v>40452</v>
          </cell>
          <cell r="N1449">
            <v>40819</v>
          </cell>
          <cell r="O1449">
            <v>48631236</v>
          </cell>
        </row>
        <row r="1450">
          <cell r="A1450" t="str">
            <v>GFPBK</v>
          </cell>
          <cell r="B1450">
            <v>1</v>
          </cell>
          <cell r="C1450" t="str">
            <v>CIN</v>
          </cell>
          <cell r="D1450" t="str">
            <v>30009</v>
          </cell>
          <cell r="E1450" t="str">
            <v>GFPBK;1;ALMTF;1;Couv FP;160403</v>
          </cell>
          <cell r="F1450">
            <v>36305</v>
          </cell>
          <cell r="G1450">
            <v>37623</v>
          </cell>
          <cell r="H1450">
            <v>42646</v>
          </cell>
          <cell r="I1450" t="str">
            <v>EUR</v>
          </cell>
          <cell r="J1450">
            <v>48631236</v>
          </cell>
          <cell r="K1450">
            <v>5.4924999999999997</v>
          </cell>
          <cell r="L1450" t="str">
            <v>E</v>
          </cell>
          <cell r="M1450">
            <v>40819</v>
          </cell>
          <cell r="N1450">
            <v>41183</v>
          </cell>
          <cell r="O1450">
            <v>48631236</v>
          </cell>
        </row>
        <row r="1451">
          <cell r="A1451" t="str">
            <v>GFPBK</v>
          </cell>
          <cell r="B1451">
            <v>1</v>
          </cell>
          <cell r="C1451" t="str">
            <v>CIN</v>
          </cell>
          <cell r="D1451" t="str">
            <v>30009</v>
          </cell>
          <cell r="E1451" t="str">
            <v>GFPBK;1;ALMTF;1;Couv FP;160403</v>
          </cell>
          <cell r="F1451">
            <v>36305</v>
          </cell>
          <cell r="G1451">
            <v>37623</v>
          </cell>
          <cell r="H1451">
            <v>42646</v>
          </cell>
          <cell r="I1451" t="str">
            <v>EUR</v>
          </cell>
          <cell r="J1451">
            <v>48631236</v>
          </cell>
          <cell r="K1451">
            <v>5.4924999999999997</v>
          </cell>
          <cell r="L1451" t="str">
            <v>E</v>
          </cell>
          <cell r="M1451">
            <v>41183</v>
          </cell>
          <cell r="N1451">
            <v>41548</v>
          </cell>
          <cell r="O1451">
            <v>48631236</v>
          </cell>
        </row>
        <row r="1452">
          <cell r="A1452" t="str">
            <v>GFPBK</v>
          </cell>
          <cell r="B1452">
            <v>1</v>
          </cell>
          <cell r="C1452" t="str">
            <v>CIN</v>
          </cell>
          <cell r="D1452" t="str">
            <v>30009</v>
          </cell>
          <cell r="E1452" t="str">
            <v>GFPBK;1;ALMTF;1;Couv FP;160403</v>
          </cell>
          <cell r="F1452">
            <v>36305</v>
          </cell>
          <cell r="G1452">
            <v>37623</v>
          </cell>
          <cell r="H1452">
            <v>42646</v>
          </cell>
          <cell r="I1452" t="str">
            <v>EUR</v>
          </cell>
          <cell r="J1452">
            <v>48631236</v>
          </cell>
          <cell r="K1452">
            <v>5.4924999999999997</v>
          </cell>
          <cell r="L1452" t="str">
            <v>E</v>
          </cell>
          <cell r="M1452">
            <v>41548</v>
          </cell>
          <cell r="N1452">
            <v>41913</v>
          </cell>
          <cell r="O1452">
            <v>48631236</v>
          </cell>
        </row>
        <row r="1453">
          <cell r="A1453" t="str">
            <v>GFPBK</v>
          </cell>
          <cell r="B1453">
            <v>1</v>
          </cell>
          <cell r="C1453" t="str">
            <v>CIN</v>
          </cell>
          <cell r="D1453" t="str">
            <v>30009</v>
          </cell>
          <cell r="E1453" t="str">
            <v>GFPBK;1;ALMTF;1;Couv FP;160403</v>
          </cell>
          <cell r="F1453">
            <v>36305</v>
          </cell>
          <cell r="G1453">
            <v>37623</v>
          </cell>
          <cell r="H1453">
            <v>42646</v>
          </cell>
          <cell r="I1453" t="str">
            <v>EUR</v>
          </cell>
          <cell r="J1453">
            <v>48631236</v>
          </cell>
          <cell r="K1453">
            <v>5.4924999999999997</v>
          </cell>
          <cell r="L1453" t="str">
            <v>E</v>
          </cell>
          <cell r="M1453">
            <v>41913</v>
          </cell>
          <cell r="N1453">
            <v>42278</v>
          </cell>
          <cell r="O1453">
            <v>48631236</v>
          </cell>
        </row>
        <row r="1454">
          <cell r="A1454" t="str">
            <v>GFPBK</v>
          </cell>
          <cell r="B1454">
            <v>1</v>
          </cell>
          <cell r="C1454" t="str">
            <v>CIN</v>
          </cell>
          <cell r="D1454" t="str">
            <v>30009</v>
          </cell>
          <cell r="E1454" t="str">
            <v>GFPBK;1;ALMTF;1;Couv FP;160403</v>
          </cell>
          <cell r="F1454">
            <v>36305</v>
          </cell>
          <cell r="G1454">
            <v>37623</v>
          </cell>
          <cell r="H1454">
            <v>42646</v>
          </cell>
          <cell r="I1454" t="str">
            <v>EUR</v>
          </cell>
          <cell r="J1454">
            <v>48631236</v>
          </cell>
          <cell r="K1454">
            <v>5.4924999999999997</v>
          </cell>
          <cell r="L1454" t="str">
            <v>E</v>
          </cell>
          <cell r="M1454">
            <v>42278</v>
          </cell>
          <cell r="N1454">
            <v>42646</v>
          </cell>
          <cell r="O1454">
            <v>48631236</v>
          </cell>
        </row>
        <row r="1455">
          <cell r="A1455" t="str">
            <v>GFPBK</v>
          </cell>
          <cell r="B1455">
            <v>1</v>
          </cell>
          <cell r="C1455" t="str">
            <v>CIN</v>
          </cell>
          <cell r="D1455" t="str">
            <v>30039</v>
          </cell>
          <cell r="E1455" t="str">
            <v>GFPBK;1;ALMTF;1;Couv FP;160003</v>
          </cell>
          <cell r="F1455">
            <v>36305</v>
          </cell>
          <cell r="G1455">
            <v>37623</v>
          </cell>
          <cell r="H1455">
            <v>41730</v>
          </cell>
          <cell r="I1455" t="str">
            <v>EUR</v>
          </cell>
          <cell r="J1455">
            <v>48631236</v>
          </cell>
          <cell r="K1455">
            <v>5.4074999999999998</v>
          </cell>
          <cell r="L1455" t="str">
            <v>E</v>
          </cell>
          <cell r="M1455">
            <v>37623</v>
          </cell>
          <cell r="N1455">
            <v>37712</v>
          </cell>
          <cell r="O1455">
            <v>48631236</v>
          </cell>
        </row>
        <row r="1456">
          <cell r="A1456" t="str">
            <v>GFPBK</v>
          </cell>
          <cell r="B1456">
            <v>1</v>
          </cell>
          <cell r="C1456" t="str">
            <v>CIN</v>
          </cell>
          <cell r="D1456" t="str">
            <v>30039</v>
          </cell>
          <cell r="E1456" t="str">
            <v>GFPBK;1;ALMTF;1;Couv FP;160003</v>
          </cell>
          <cell r="F1456">
            <v>36305</v>
          </cell>
          <cell r="G1456">
            <v>37623</v>
          </cell>
          <cell r="H1456">
            <v>41730</v>
          </cell>
          <cell r="I1456" t="str">
            <v>EUR</v>
          </cell>
          <cell r="J1456">
            <v>48631236</v>
          </cell>
          <cell r="K1456">
            <v>5.4074999999999998</v>
          </cell>
          <cell r="L1456" t="str">
            <v>E</v>
          </cell>
          <cell r="M1456">
            <v>37712</v>
          </cell>
          <cell r="N1456">
            <v>38078</v>
          </cell>
          <cell r="O1456">
            <v>48631236</v>
          </cell>
        </row>
        <row r="1457">
          <cell r="A1457" t="str">
            <v>GFPBK</v>
          </cell>
          <cell r="B1457">
            <v>1</v>
          </cell>
          <cell r="C1457" t="str">
            <v>CIN</v>
          </cell>
          <cell r="D1457" t="str">
            <v>30039</v>
          </cell>
          <cell r="E1457" t="str">
            <v>GFPBK;1;ALMTF;1;Couv FP;160003</v>
          </cell>
          <cell r="F1457">
            <v>36305</v>
          </cell>
          <cell r="G1457">
            <v>37623</v>
          </cell>
          <cell r="H1457">
            <v>41730</v>
          </cell>
          <cell r="I1457" t="str">
            <v>EUR</v>
          </cell>
          <cell r="J1457">
            <v>48631236</v>
          </cell>
          <cell r="K1457">
            <v>5.4074999999999998</v>
          </cell>
          <cell r="L1457" t="str">
            <v>E</v>
          </cell>
          <cell r="M1457">
            <v>38078</v>
          </cell>
          <cell r="N1457">
            <v>38443</v>
          </cell>
          <cell r="O1457">
            <v>48631236</v>
          </cell>
        </row>
        <row r="1458">
          <cell r="A1458" t="str">
            <v>GFPBK</v>
          </cell>
          <cell r="B1458">
            <v>1</v>
          </cell>
          <cell r="C1458" t="str">
            <v>CIN</v>
          </cell>
          <cell r="D1458" t="str">
            <v>30039</v>
          </cell>
          <cell r="E1458" t="str">
            <v>GFPBK;1;ALMTF;1;Couv FP;160003</v>
          </cell>
          <cell r="F1458">
            <v>36305</v>
          </cell>
          <cell r="G1458">
            <v>37623</v>
          </cell>
          <cell r="H1458">
            <v>41730</v>
          </cell>
          <cell r="I1458" t="str">
            <v>EUR</v>
          </cell>
          <cell r="J1458">
            <v>48631236</v>
          </cell>
          <cell r="K1458">
            <v>5.4074999999999998</v>
          </cell>
          <cell r="L1458" t="str">
            <v>E</v>
          </cell>
          <cell r="M1458">
            <v>38443</v>
          </cell>
          <cell r="N1458">
            <v>38810</v>
          </cell>
          <cell r="O1458">
            <v>48631236</v>
          </cell>
        </row>
        <row r="1459">
          <cell r="A1459" t="str">
            <v>GFPBK</v>
          </cell>
          <cell r="B1459">
            <v>1</v>
          </cell>
          <cell r="C1459" t="str">
            <v>CIN</v>
          </cell>
          <cell r="D1459" t="str">
            <v>30039</v>
          </cell>
          <cell r="E1459" t="str">
            <v>GFPBK;1;ALMTF;1;Couv FP;160003</v>
          </cell>
          <cell r="F1459">
            <v>36305</v>
          </cell>
          <cell r="G1459">
            <v>37623</v>
          </cell>
          <cell r="H1459">
            <v>41730</v>
          </cell>
          <cell r="I1459" t="str">
            <v>EUR</v>
          </cell>
          <cell r="J1459">
            <v>48631236</v>
          </cell>
          <cell r="K1459">
            <v>5.4074999999999998</v>
          </cell>
          <cell r="L1459" t="str">
            <v>E</v>
          </cell>
          <cell r="M1459">
            <v>38810</v>
          </cell>
          <cell r="N1459">
            <v>39174</v>
          </cell>
          <cell r="O1459">
            <v>48631236</v>
          </cell>
        </row>
        <row r="1460">
          <cell r="A1460" t="str">
            <v>GFPBK</v>
          </cell>
          <cell r="B1460">
            <v>1</v>
          </cell>
          <cell r="C1460" t="str">
            <v>CIN</v>
          </cell>
          <cell r="D1460" t="str">
            <v>30039</v>
          </cell>
          <cell r="E1460" t="str">
            <v>GFPBK;1;ALMTF;1;Couv FP;160003</v>
          </cell>
          <cell r="F1460">
            <v>36305</v>
          </cell>
          <cell r="G1460">
            <v>37623</v>
          </cell>
          <cell r="H1460">
            <v>41730</v>
          </cell>
          <cell r="I1460" t="str">
            <v>EUR</v>
          </cell>
          <cell r="J1460">
            <v>48631236</v>
          </cell>
          <cell r="K1460">
            <v>5.4074999999999998</v>
          </cell>
          <cell r="L1460" t="str">
            <v>E</v>
          </cell>
          <cell r="M1460">
            <v>39174</v>
          </cell>
          <cell r="N1460">
            <v>39539</v>
          </cell>
          <cell r="O1460">
            <v>48631236</v>
          </cell>
        </row>
        <row r="1461">
          <cell r="A1461" t="str">
            <v>GFPBK</v>
          </cell>
          <cell r="B1461">
            <v>1</v>
          </cell>
          <cell r="C1461" t="str">
            <v>CIN</v>
          </cell>
          <cell r="D1461" t="str">
            <v>30039</v>
          </cell>
          <cell r="E1461" t="str">
            <v>GFPBK;1;ALMTF;1;Couv FP;160003</v>
          </cell>
          <cell r="F1461">
            <v>36305</v>
          </cell>
          <cell r="G1461">
            <v>37623</v>
          </cell>
          <cell r="H1461">
            <v>41730</v>
          </cell>
          <cell r="I1461" t="str">
            <v>EUR</v>
          </cell>
          <cell r="J1461">
            <v>48631236</v>
          </cell>
          <cell r="K1461">
            <v>5.4074999999999998</v>
          </cell>
          <cell r="L1461" t="str">
            <v>E</v>
          </cell>
          <cell r="M1461">
            <v>39539</v>
          </cell>
          <cell r="N1461">
            <v>39904</v>
          </cell>
          <cell r="O1461">
            <v>48631236</v>
          </cell>
        </row>
        <row r="1462">
          <cell r="A1462" t="str">
            <v>GFPBK</v>
          </cell>
          <cell r="B1462">
            <v>1</v>
          </cell>
          <cell r="C1462" t="str">
            <v>CIN</v>
          </cell>
          <cell r="D1462" t="str">
            <v>30039</v>
          </cell>
          <cell r="E1462" t="str">
            <v>GFPBK;1;ALMTF;1;Couv FP;160003</v>
          </cell>
          <cell r="F1462">
            <v>36305</v>
          </cell>
          <cell r="G1462">
            <v>37623</v>
          </cell>
          <cell r="H1462">
            <v>41730</v>
          </cell>
          <cell r="I1462" t="str">
            <v>EUR</v>
          </cell>
          <cell r="J1462">
            <v>48631236</v>
          </cell>
          <cell r="K1462">
            <v>5.4074999999999998</v>
          </cell>
          <cell r="L1462" t="str">
            <v>E</v>
          </cell>
          <cell r="M1462">
            <v>39904</v>
          </cell>
          <cell r="N1462">
            <v>40269</v>
          </cell>
          <cell r="O1462">
            <v>48631236</v>
          </cell>
        </row>
        <row r="1463">
          <cell r="A1463" t="str">
            <v>GFPBK</v>
          </cell>
          <cell r="B1463">
            <v>1</v>
          </cell>
          <cell r="C1463" t="str">
            <v>CIN</v>
          </cell>
          <cell r="D1463" t="str">
            <v>30039</v>
          </cell>
          <cell r="E1463" t="str">
            <v>GFPBK;1;ALMTF;1;Couv FP;160003</v>
          </cell>
          <cell r="F1463">
            <v>36305</v>
          </cell>
          <cell r="G1463">
            <v>37623</v>
          </cell>
          <cell r="H1463">
            <v>41730</v>
          </cell>
          <cell r="I1463" t="str">
            <v>EUR</v>
          </cell>
          <cell r="J1463">
            <v>48631236</v>
          </cell>
          <cell r="K1463">
            <v>5.4074999999999998</v>
          </cell>
          <cell r="L1463" t="str">
            <v>E</v>
          </cell>
          <cell r="M1463">
            <v>40269</v>
          </cell>
          <cell r="N1463">
            <v>40634</v>
          </cell>
          <cell r="O1463">
            <v>48631236</v>
          </cell>
        </row>
        <row r="1464">
          <cell r="A1464" t="str">
            <v>GFPBK</v>
          </cell>
          <cell r="B1464">
            <v>1</v>
          </cell>
          <cell r="C1464" t="str">
            <v>CIN</v>
          </cell>
          <cell r="D1464" t="str">
            <v>30039</v>
          </cell>
          <cell r="E1464" t="str">
            <v>GFPBK;1;ALMTF;1;Couv FP;160003</v>
          </cell>
          <cell r="F1464">
            <v>36305</v>
          </cell>
          <cell r="G1464">
            <v>37623</v>
          </cell>
          <cell r="H1464">
            <v>41730</v>
          </cell>
          <cell r="I1464" t="str">
            <v>EUR</v>
          </cell>
          <cell r="J1464">
            <v>48631236</v>
          </cell>
          <cell r="K1464">
            <v>5.4074999999999998</v>
          </cell>
          <cell r="L1464" t="str">
            <v>E</v>
          </cell>
          <cell r="M1464">
            <v>40634</v>
          </cell>
          <cell r="N1464">
            <v>41001</v>
          </cell>
          <cell r="O1464">
            <v>48631236</v>
          </cell>
        </row>
        <row r="1465">
          <cell r="A1465" t="str">
            <v>GFPBK</v>
          </cell>
          <cell r="B1465">
            <v>1</v>
          </cell>
          <cell r="C1465" t="str">
            <v>CIN</v>
          </cell>
          <cell r="D1465" t="str">
            <v>30039</v>
          </cell>
          <cell r="E1465" t="str">
            <v>GFPBK;1;ALMTF;1;Couv FP;160003</v>
          </cell>
          <cell r="F1465">
            <v>36305</v>
          </cell>
          <cell r="G1465">
            <v>37623</v>
          </cell>
          <cell r="H1465">
            <v>41730</v>
          </cell>
          <cell r="I1465" t="str">
            <v>EUR</v>
          </cell>
          <cell r="J1465">
            <v>48631236</v>
          </cell>
          <cell r="K1465">
            <v>5.4074999999999998</v>
          </cell>
          <cell r="L1465" t="str">
            <v>E</v>
          </cell>
          <cell r="M1465">
            <v>41001</v>
          </cell>
          <cell r="N1465">
            <v>41365</v>
          </cell>
          <cell r="O1465">
            <v>48631236</v>
          </cell>
        </row>
        <row r="1466">
          <cell r="A1466" t="str">
            <v>GFPBK</v>
          </cell>
          <cell r="B1466">
            <v>1</v>
          </cell>
          <cell r="C1466" t="str">
            <v>CIN</v>
          </cell>
          <cell r="D1466" t="str">
            <v>30039</v>
          </cell>
          <cell r="E1466" t="str">
            <v>GFPBK;1;ALMTF;1;Couv FP;160003</v>
          </cell>
          <cell r="F1466">
            <v>36305</v>
          </cell>
          <cell r="G1466">
            <v>37623</v>
          </cell>
          <cell r="H1466">
            <v>41730</v>
          </cell>
          <cell r="I1466" t="str">
            <v>EUR</v>
          </cell>
          <cell r="J1466">
            <v>48631236</v>
          </cell>
          <cell r="K1466">
            <v>5.4074999999999998</v>
          </cell>
          <cell r="L1466" t="str">
            <v>E</v>
          </cell>
          <cell r="M1466">
            <v>41365</v>
          </cell>
          <cell r="N1466">
            <v>41730</v>
          </cell>
          <cell r="O1466">
            <v>48631236</v>
          </cell>
        </row>
        <row r="1467">
          <cell r="A1467" t="str">
            <v>GFPBK</v>
          </cell>
          <cell r="B1467">
            <v>1</v>
          </cell>
          <cell r="C1467" t="str">
            <v>CIN</v>
          </cell>
          <cell r="D1467" t="str">
            <v>30675</v>
          </cell>
          <cell r="E1467" t="str">
            <v>GFPBK;1;EFPDXA;1;Flux de FP au 3</v>
          </cell>
          <cell r="F1467">
            <v>36341</v>
          </cell>
          <cell r="G1467">
            <v>36342</v>
          </cell>
          <cell r="H1467">
            <v>39995</v>
          </cell>
          <cell r="I1467" t="str">
            <v>EUR</v>
          </cell>
          <cell r="J1467">
            <v>11800000</v>
          </cell>
          <cell r="K1467">
            <v>4.7874999999999996</v>
          </cell>
          <cell r="L1467" t="str">
            <v>E</v>
          </cell>
          <cell r="M1467">
            <v>36342</v>
          </cell>
          <cell r="N1467">
            <v>36710</v>
          </cell>
          <cell r="O1467">
            <v>11800000</v>
          </cell>
        </row>
        <row r="1468">
          <cell r="A1468" t="str">
            <v>GFPBK</v>
          </cell>
          <cell r="B1468">
            <v>1</v>
          </cell>
          <cell r="C1468" t="str">
            <v>CIN</v>
          </cell>
          <cell r="D1468" t="str">
            <v>30675</v>
          </cell>
          <cell r="E1468" t="str">
            <v>GFPBK;1;EFPDXA;1;Flux de FP au 3</v>
          </cell>
          <cell r="F1468">
            <v>36341</v>
          </cell>
          <cell r="G1468">
            <v>36342</v>
          </cell>
          <cell r="H1468">
            <v>39995</v>
          </cell>
          <cell r="I1468" t="str">
            <v>EUR</v>
          </cell>
          <cell r="J1468">
            <v>11800000</v>
          </cell>
          <cell r="K1468">
            <v>4.7874999999999996</v>
          </cell>
          <cell r="L1468" t="str">
            <v>E</v>
          </cell>
          <cell r="M1468">
            <v>36710</v>
          </cell>
          <cell r="N1468">
            <v>37074</v>
          </cell>
          <cell r="O1468">
            <v>11800000</v>
          </cell>
        </row>
        <row r="1469">
          <cell r="A1469" t="str">
            <v>GFPBK</v>
          </cell>
          <cell r="B1469">
            <v>1</v>
          </cell>
          <cell r="C1469" t="str">
            <v>CIN</v>
          </cell>
          <cell r="D1469" t="str">
            <v>30675</v>
          </cell>
          <cell r="E1469" t="str">
            <v>GFPBK;1;EFPDXA;1;Flux de FP au 3</v>
          </cell>
          <cell r="F1469">
            <v>36341</v>
          </cell>
          <cell r="G1469">
            <v>36342</v>
          </cell>
          <cell r="H1469">
            <v>39995</v>
          </cell>
          <cell r="I1469" t="str">
            <v>EUR</v>
          </cell>
          <cell r="J1469">
            <v>11800000</v>
          </cell>
          <cell r="K1469">
            <v>4.7874999999999996</v>
          </cell>
          <cell r="L1469" t="str">
            <v>E</v>
          </cell>
          <cell r="M1469">
            <v>37074</v>
          </cell>
          <cell r="N1469">
            <v>37438</v>
          </cell>
          <cell r="O1469">
            <v>11800000</v>
          </cell>
        </row>
        <row r="1470">
          <cell r="A1470" t="str">
            <v>GFPBK</v>
          </cell>
          <cell r="B1470">
            <v>1</v>
          </cell>
          <cell r="C1470" t="str">
            <v>CIN</v>
          </cell>
          <cell r="D1470" t="str">
            <v>30675</v>
          </cell>
          <cell r="E1470" t="str">
            <v>GFPBK;1;EFPDXA;1;Flux de FP au 3</v>
          </cell>
          <cell r="F1470">
            <v>36341</v>
          </cell>
          <cell r="G1470">
            <v>36342</v>
          </cell>
          <cell r="H1470">
            <v>39995</v>
          </cell>
          <cell r="I1470" t="str">
            <v>EUR</v>
          </cell>
          <cell r="J1470">
            <v>11800000</v>
          </cell>
          <cell r="K1470">
            <v>4.7874999999999996</v>
          </cell>
          <cell r="L1470" t="str">
            <v>E</v>
          </cell>
          <cell r="M1470">
            <v>37438</v>
          </cell>
          <cell r="N1470">
            <v>37803</v>
          </cell>
          <cell r="O1470">
            <v>11800000</v>
          </cell>
        </row>
        <row r="1471">
          <cell r="A1471" t="str">
            <v>GFPBK</v>
          </cell>
          <cell r="B1471">
            <v>1</v>
          </cell>
          <cell r="C1471" t="str">
            <v>CIN</v>
          </cell>
          <cell r="D1471" t="str">
            <v>30675</v>
          </cell>
          <cell r="E1471" t="str">
            <v>GFPBK;1;EFPDXA;1;Flux de FP au 3</v>
          </cell>
          <cell r="F1471">
            <v>36341</v>
          </cell>
          <cell r="G1471">
            <v>36342</v>
          </cell>
          <cell r="H1471">
            <v>39995</v>
          </cell>
          <cell r="I1471" t="str">
            <v>EUR</v>
          </cell>
          <cell r="J1471">
            <v>11800000</v>
          </cell>
          <cell r="K1471">
            <v>4.7874999999999996</v>
          </cell>
          <cell r="L1471" t="str">
            <v>E</v>
          </cell>
          <cell r="M1471">
            <v>37803</v>
          </cell>
          <cell r="N1471">
            <v>38169</v>
          </cell>
          <cell r="O1471">
            <v>11800000</v>
          </cell>
        </row>
        <row r="1472">
          <cell r="A1472" t="str">
            <v>GFPBK</v>
          </cell>
          <cell r="B1472">
            <v>1</v>
          </cell>
          <cell r="C1472" t="str">
            <v>CIN</v>
          </cell>
          <cell r="D1472" t="str">
            <v>30675</v>
          </cell>
          <cell r="E1472" t="str">
            <v>GFPBK;1;EFPDXA;1;Flux de FP au 3</v>
          </cell>
          <cell r="F1472">
            <v>36341</v>
          </cell>
          <cell r="G1472">
            <v>36342</v>
          </cell>
          <cell r="H1472">
            <v>39995</v>
          </cell>
          <cell r="I1472" t="str">
            <v>EUR</v>
          </cell>
          <cell r="J1472">
            <v>11800000</v>
          </cell>
          <cell r="K1472">
            <v>4.7874999999999996</v>
          </cell>
          <cell r="L1472" t="str">
            <v>E</v>
          </cell>
          <cell r="M1472">
            <v>38169</v>
          </cell>
          <cell r="N1472">
            <v>38534</v>
          </cell>
          <cell r="O1472">
            <v>11800000</v>
          </cell>
        </row>
        <row r="1473">
          <cell r="A1473" t="str">
            <v>GFPBK</v>
          </cell>
          <cell r="B1473">
            <v>1</v>
          </cell>
          <cell r="C1473" t="str">
            <v>CIN</v>
          </cell>
          <cell r="D1473" t="str">
            <v>30675</v>
          </cell>
          <cell r="E1473" t="str">
            <v>GFPBK;1;EFPDXA;1;Flux de FP au 3</v>
          </cell>
          <cell r="F1473">
            <v>36341</v>
          </cell>
          <cell r="G1473">
            <v>36342</v>
          </cell>
          <cell r="H1473">
            <v>39995</v>
          </cell>
          <cell r="I1473" t="str">
            <v>EUR</v>
          </cell>
          <cell r="J1473">
            <v>11800000</v>
          </cell>
          <cell r="K1473">
            <v>4.7874999999999996</v>
          </cell>
          <cell r="L1473" t="str">
            <v>E</v>
          </cell>
          <cell r="M1473">
            <v>38534</v>
          </cell>
          <cell r="N1473">
            <v>38901</v>
          </cell>
          <cell r="O1473">
            <v>11800000</v>
          </cell>
        </row>
        <row r="1474">
          <cell r="A1474" t="str">
            <v>GFPBK</v>
          </cell>
          <cell r="B1474">
            <v>1</v>
          </cell>
          <cell r="C1474" t="str">
            <v>CIN</v>
          </cell>
          <cell r="D1474" t="str">
            <v>30675</v>
          </cell>
          <cell r="E1474" t="str">
            <v>GFPBK;1;EFPDXA;1;Flux de FP au 3</v>
          </cell>
          <cell r="F1474">
            <v>36341</v>
          </cell>
          <cell r="G1474">
            <v>36342</v>
          </cell>
          <cell r="H1474">
            <v>39995</v>
          </cell>
          <cell r="I1474" t="str">
            <v>EUR</v>
          </cell>
          <cell r="J1474">
            <v>11800000</v>
          </cell>
          <cell r="K1474">
            <v>4.7874999999999996</v>
          </cell>
          <cell r="L1474" t="str">
            <v>E</v>
          </cell>
          <cell r="M1474">
            <v>38901</v>
          </cell>
          <cell r="N1474">
            <v>39265</v>
          </cell>
          <cell r="O1474">
            <v>11800000</v>
          </cell>
        </row>
        <row r="1475">
          <cell r="A1475" t="str">
            <v>GFPBK</v>
          </cell>
          <cell r="B1475">
            <v>1</v>
          </cell>
          <cell r="C1475" t="str">
            <v>CIN</v>
          </cell>
          <cell r="D1475" t="str">
            <v>30675</v>
          </cell>
          <cell r="E1475" t="str">
            <v>GFPBK;1;EFPDXA;1;Flux de FP au 3</v>
          </cell>
          <cell r="F1475">
            <v>36341</v>
          </cell>
          <cell r="G1475">
            <v>36342</v>
          </cell>
          <cell r="H1475">
            <v>39995</v>
          </cell>
          <cell r="I1475" t="str">
            <v>EUR</v>
          </cell>
          <cell r="J1475">
            <v>11800000</v>
          </cell>
          <cell r="K1475">
            <v>4.7874999999999996</v>
          </cell>
          <cell r="L1475" t="str">
            <v>E</v>
          </cell>
          <cell r="M1475">
            <v>39265</v>
          </cell>
          <cell r="N1475">
            <v>39630</v>
          </cell>
          <cell r="O1475">
            <v>11800000</v>
          </cell>
        </row>
        <row r="1476">
          <cell r="A1476" t="str">
            <v>GFPBK</v>
          </cell>
          <cell r="B1476">
            <v>1</v>
          </cell>
          <cell r="C1476" t="str">
            <v>CIN</v>
          </cell>
          <cell r="D1476" t="str">
            <v>30675</v>
          </cell>
          <cell r="E1476" t="str">
            <v>GFPBK;1;EFPDXA;1;Flux de FP au 3</v>
          </cell>
          <cell r="F1476">
            <v>36341</v>
          </cell>
          <cell r="G1476">
            <v>36342</v>
          </cell>
          <cell r="H1476">
            <v>39995</v>
          </cell>
          <cell r="I1476" t="str">
            <v>EUR</v>
          </cell>
          <cell r="J1476">
            <v>11800000</v>
          </cell>
          <cell r="K1476">
            <v>4.7874999999999996</v>
          </cell>
          <cell r="L1476" t="str">
            <v>E</v>
          </cell>
          <cell r="M1476">
            <v>39630</v>
          </cell>
          <cell r="N1476">
            <v>39995</v>
          </cell>
          <cell r="O1476">
            <v>11800000</v>
          </cell>
        </row>
        <row r="1477">
          <cell r="A1477" t="str">
            <v>GFPBK</v>
          </cell>
          <cell r="B1477">
            <v>1</v>
          </cell>
          <cell r="C1477" t="str">
            <v>CIN</v>
          </cell>
          <cell r="D1477" t="str">
            <v>30677</v>
          </cell>
          <cell r="E1477" t="str">
            <v>GFPBK;1;ALMTF;1;Flux de FP au 30</v>
          </cell>
          <cell r="F1477">
            <v>36341</v>
          </cell>
          <cell r="G1477">
            <v>36342</v>
          </cell>
          <cell r="H1477">
            <v>37623</v>
          </cell>
          <cell r="I1477" t="str">
            <v>EUR</v>
          </cell>
          <cell r="J1477">
            <v>36831236</v>
          </cell>
          <cell r="K1477">
            <v>3.76336</v>
          </cell>
          <cell r="L1477" t="str">
            <v>E</v>
          </cell>
          <cell r="M1477">
            <v>36342</v>
          </cell>
          <cell r="N1477">
            <v>36528</v>
          </cell>
          <cell r="O1477">
            <v>36831236</v>
          </cell>
        </row>
        <row r="1478">
          <cell r="A1478" t="str">
            <v>GFPBK</v>
          </cell>
          <cell r="B1478">
            <v>1</v>
          </cell>
          <cell r="C1478" t="str">
            <v>CIN</v>
          </cell>
          <cell r="D1478" t="str">
            <v>30677</v>
          </cell>
          <cell r="E1478" t="str">
            <v>GFPBK;1;ALMTF;1;Flux de FP au 30</v>
          </cell>
          <cell r="F1478">
            <v>36341</v>
          </cell>
          <cell r="G1478">
            <v>36342</v>
          </cell>
          <cell r="H1478">
            <v>37623</v>
          </cell>
          <cell r="I1478" t="str">
            <v>EUR</v>
          </cell>
          <cell r="J1478">
            <v>36831236</v>
          </cell>
          <cell r="K1478">
            <v>3.76336</v>
          </cell>
          <cell r="L1478" t="str">
            <v>E</v>
          </cell>
          <cell r="M1478">
            <v>36528</v>
          </cell>
          <cell r="N1478">
            <v>36893</v>
          </cell>
          <cell r="O1478">
            <v>36831236</v>
          </cell>
        </row>
        <row r="1479">
          <cell r="A1479" t="str">
            <v>GFPBK</v>
          </cell>
          <cell r="B1479">
            <v>1</v>
          </cell>
          <cell r="C1479" t="str">
            <v>CIN</v>
          </cell>
          <cell r="D1479" t="str">
            <v>30677</v>
          </cell>
          <cell r="E1479" t="str">
            <v>GFPBK;1;ALMTF;1;Flux de FP au 30</v>
          </cell>
          <cell r="F1479">
            <v>36341</v>
          </cell>
          <cell r="G1479">
            <v>36342</v>
          </cell>
          <cell r="H1479">
            <v>37623</v>
          </cell>
          <cell r="I1479" t="str">
            <v>EUR</v>
          </cell>
          <cell r="J1479">
            <v>36831236</v>
          </cell>
          <cell r="K1479">
            <v>3.76336</v>
          </cell>
          <cell r="L1479" t="str">
            <v>E</v>
          </cell>
          <cell r="M1479">
            <v>36893</v>
          </cell>
          <cell r="N1479">
            <v>37258</v>
          </cell>
          <cell r="O1479">
            <v>36831236</v>
          </cell>
        </row>
        <row r="1480">
          <cell r="A1480" t="str">
            <v>GFPBK</v>
          </cell>
          <cell r="B1480">
            <v>1</v>
          </cell>
          <cell r="C1480" t="str">
            <v>CIN</v>
          </cell>
          <cell r="D1480" t="str">
            <v>30677</v>
          </cell>
          <cell r="E1480" t="str">
            <v>GFPBK;1;ALMTF;1;Flux de FP au 30</v>
          </cell>
          <cell r="F1480">
            <v>36341</v>
          </cell>
          <cell r="G1480">
            <v>36342</v>
          </cell>
          <cell r="H1480">
            <v>37623</v>
          </cell>
          <cell r="I1480" t="str">
            <v>EUR</v>
          </cell>
          <cell r="J1480">
            <v>36831236</v>
          </cell>
          <cell r="K1480">
            <v>3.76336</v>
          </cell>
          <cell r="L1480" t="str">
            <v>E</v>
          </cell>
          <cell r="M1480">
            <v>37258</v>
          </cell>
          <cell r="N1480">
            <v>37623</v>
          </cell>
          <cell r="O1480">
            <v>36831236</v>
          </cell>
        </row>
        <row r="1481">
          <cell r="A1481" t="str">
            <v>GFPBK</v>
          </cell>
          <cell r="B1481">
            <v>1</v>
          </cell>
          <cell r="C1481" t="str">
            <v>CIN</v>
          </cell>
          <cell r="D1481" t="str">
            <v>31231</v>
          </cell>
          <cell r="E1481" t="str">
            <v>GFPBK;1;ALMTF;1;Flux de FP au 30</v>
          </cell>
          <cell r="F1481">
            <v>36433</v>
          </cell>
          <cell r="G1481">
            <v>36434</v>
          </cell>
          <cell r="H1481">
            <v>37623</v>
          </cell>
          <cell r="I1481" t="str">
            <v>EUR</v>
          </cell>
          <cell r="J1481">
            <v>312331236</v>
          </cell>
          <cell r="K1481">
            <v>4.3099999999999996</v>
          </cell>
          <cell r="L1481" t="str">
            <v>E</v>
          </cell>
          <cell r="M1481">
            <v>36434</v>
          </cell>
          <cell r="N1481">
            <v>36528</v>
          </cell>
          <cell r="O1481">
            <v>312331236</v>
          </cell>
        </row>
        <row r="1482">
          <cell r="A1482" t="str">
            <v>GFPBK</v>
          </cell>
          <cell r="B1482">
            <v>1</v>
          </cell>
          <cell r="C1482" t="str">
            <v>CIN</v>
          </cell>
          <cell r="D1482" t="str">
            <v>31231</v>
          </cell>
          <cell r="E1482" t="str">
            <v>GFPBK;1;ALMTF;1;Flux de FP au 30</v>
          </cell>
          <cell r="F1482">
            <v>36433</v>
          </cell>
          <cell r="G1482">
            <v>36434</v>
          </cell>
          <cell r="H1482">
            <v>37623</v>
          </cell>
          <cell r="I1482" t="str">
            <v>EUR</v>
          </cell>
          <cell r="J1482">
            <v>312331236</v>
          </cell>
          <cell r="K1482">
            <v>4.3099999999999996</v>
          </cell>
          <cell r="L1482" t="str">
            <v>E</v>
          </cell>
          <cell r="M1482">
            <v>36528</v>
          </cell>
          <cell r="N1482">
            <v>36893</v>
          </cell>
          <cell r="O1482">
            <v>312331236</v>
          </cell>
        </row>
        <row r="1483">
          <cell r="A1483" t="str">
            <v>GFPBK</v>
          </cell>
          <cell r="B1483">
            <v>1</v>
          </cell>
          <cell r="C1483" t="str">
            <v>CIN</v>
          </cell>
          <cell r="D1483" t="str">
            <v>31231</v>
          </cell>
          <cell r="E1483" t="str">
            <v>GFPBK;1;ALMTF;1;Flux de FP au 30</v>
          </cell>
          <cell r="F1483">
            <v>36433</v>
          </cell>
          <cell r="G1483">
            <v>36434</v>
          </cell>
          <cell r="H1483">
            <v>37623</v>
          </cell>
          <cell r="I1483" t="str">
            <v>EUR</v>
          </cell>
          <cell r="J1483">
            <v>312331236</v>
          </cell>
          <cell r="K1483">
            <v>4.3099999999999996</v>
          </cell>
          <cell r="L1483" t="str">
            <v>E</v>
          </cell>
          <cell r="M1483">
            <v>36893</v>
          </cell>
          <cell r="N1483">
            <v>37258</v>
          </cell>
          <cell r="O1483">
            <v>312331236</v>
          </cell>
        </row>
        <row r="1484">
          <cell r="A1484" t="str">
            <v>GFPBK</v>
          </cell>
          <cell r="B1484">
            <v>1</v>
          </cell>
          <cell r="C1484" t="str">
            <v>CIN</v>
          </cell>
          <cell r="D1484" t="str">
            <v>31231</v>
          </cell>
          <cell r="E1484" t="str">
            <v>GFPBK;1;ALMTF;1;Flux de FP au 30</v>
          </cell>
          <cell r="F1484">
            <v>36433</v>
          </cell>
          <cell r="G1484">
            <v>36434</v>
          </cell>
          <cell r="H1484">
            <v>37623</v>
          </cell>
          <cell r="I1484" t="str">
            <v>EUR</v>
          </cell>
          <cell r="J1484">
            <v>312331236</v>
          </cell>
          <cell r="K1484">
            <v>4.3099999999999996</v>
          </cell>
          <cell r="L1484" t="str">
            <v>E</v>
          </cell>
          <cell r="M1484">
            <v>37258</v>
          </cell>
          <cell r="N1484">
            <v>37623</v>
          </cell>
          <cell r="O1484">
            <v>312331236</v>
          </cell>
        </row>
        <row r="1485">
          <cell r="A1485" t="str">
            <v>GFPBK</v>
          </cell>
          <cell r="B1485">
            <v>1</v>
          </cell>
          <cell r="C1485" t="str">
            <v>CIN</v>
          </cell>
          <cell r="D1485" t="str">
            <v>31232</v>
          </cell>
          <cell r="E1485" t="str">
            <v>EFPDXA;1;GFPBK;1;Flux de FP au 3</v>
          </cell>
          <cell r="F1485">
            <v>36433</v>
          </cell>
          <cell r="G1485">
            <v>36434</v>
          </cell>
          <cell r="H1485">
            <v>40087</v>
          </cell>
          <cell r="I1485" t="str">
            <v>EUR</v>
          </cell>
          <cell r="J1485">
            <v>263700000</v>
          </cell>
          <cell r="K1485">
            <v>5.4675000000000002</v>
          </cell>
          <cell r="L1485" t="str">
            <v>P</v>
          </cell>
          <cell r="M1485">
            <v>36434</v>
          </cell>
          <cell r="N1485">
            <v>36801</v>
          </cell>
          <cell r="O1485">
            <v>263700000</v>
          </cell>
        </row>
        <row r="1486">
          <cell r="A1486" t="str">
            <v>GFPBK</v>
          </cell>
          <cell r="B1486">
            <v>1</v>
          </cell>
          <cell r="C1486" t="str">
            <v>CIN</v>
          </cell>
          <cell r="D1486" t="str">
            <v>31232</v>
          </cell>
          <cell r="E1486" t="str">
            <v>EFPDXA;1;GFPBK;1;Flux de FP au 3</v>
          </cell>
          <cell r="F1486">
            <v>36433</v>
          </cell>
          <cell r="G1486">
            <v>36434</v>
          </cell>
          <cell r="H1486">
            <v>40087</v>
          </cell>
          <cell r="I1486" t="str">
            <v>EUR</v>
          </cell>
          <cell r="J1486">
            <v>263700000</v>
          </cell>
          <cell r="K1486">
            <v>5.4675000000000002</v>
          </cell>
          <cell r="L1486" t="str">
            <v>P</v>
          </cell>
          <cell r="M1486">
            <v>36801</v>
          </cell>
          <cell r="N1486">
            <v>37165</v>
          </cell>
          <cell r="O1486">
            <v>263700000</v>
          </cell>
        </row>
        <row r="1487">
          <cell r="A1487" t="str">
            <v>GFPBK</v>
          </cell>
          <cell r="B1487">
            <v>1</v>
          </cell>
          <cell r="C1487" t="str">
            <v>CIN</v>
          </cell>
          <cell r="D1487" t="str">
            <v>31232</v>
          </cell>
          <cell r="E1487" t="str">
            <v>EFPDXA;1;GFPBK;1;Flux de FP au 3</v>
          </cell>
          <cell r="F1487">
            <v>36433</v>
          </cell>
          <cell r="G1487">
            <v>36434</v>
          </cell>
          <cell r="H1487">
            <v>40087</v>
          </cell>
          <cell r="I1487" t="str">
            <v>EUR</v>
          </cell>
          <cell r="J1487">
            <v>263700000</v>
          </cell>
          <cell r="K1487">
            <v>5.4675000000000002</v>
          </cell>
          <cell r="L1487" t="str">
            <v>P</v>
          </cell>
          <cell r="M1487">
            <v>37165</v>
          </cell>
          <cell r="N1487">
            <v>37530</v>
          </cell>
          <cell r="O1487">
            <v>263700000</v>
          </cell>
        </row>
        <row r="1488">
          <cell r="A1488" t="str">
            <v>GFPBK</v>
          </cell>
          <cell r="B1488">
            <v>1</v>
          </cell>
          <cell r="C1488" t="str">
            <v>CIN</v>
          </cell>
          <cell r="D1488" t="str">
            <v>31232</v>
          </cell>
          <cell r="E1488" t="str">
            <v>EFPDXA;1;GFPBK;1;Flux de FP au 3</v>
          </cell>
          <cell r="F1488">
            <v>36433</v>
          </cell>
          <cell r="G1488">
            <v>36434</v>
          </cell>
          <cell r="H1488">
            <v>40087</v>
          </cell>
          <cell r="I1488" t="str">
            <v>EUR</v>
          </cell>
          <cell r="J1488">
            <v>263700000</v>
          </cell>
          <cell r="K1488">
            <v>5.4675000000000002</v>
          </cell>
          <cell r="L1488" t="str">
            <v>P</v>
          </cell>
          <cell r="M1488">
            <v>37530</v>
          </cell>
          <cell r="N1488">
            <v>37895</v>
          </cell>
          <cell r="O1488">
            <v>263700000</v>
          </cell>
        </row>
        <row r="1489">
          <cell r="A1489" t="str">
            <v>GFPBK</v>
          </cell>
          <cell r="B1489">
            <v>1</v>
          </cell>
          <cell r="C1489" t="str">
            <v>CIN</v>
          </cell>
          <cell r="D1489" t="str">
            <v>31232</v>
          </cell>
          <cell r="E1489" t="str">
            <v>EFPDXA;1;GFPBK;1;Flux de FP au 3</v>
          </cell>
          <cell r="F1489">
            <v>36433</v>
          </cell>
          <cell r="G1489">
            <v>36434</v>
          </cell>
          <cell r="H1489">
            <v>40087</v>
          </cell>
          <cell r="I1489" t="str">
            <v>EUR</v>
          </cell>
          <cell r="J1489">
            <v>263700000</v>
          </cell>
          <cell r="K1489">
            <v>5.4675000000000002</v>
          </cell>
          <cell r="L1489" t="str">
            <v>P</v>
          </cell>
          <cell r="M1489">
            <v>37895</v>
          </cell>
          <cell r="N1489">
            <v>38261</v>
          </cell>
          <cell r="O1489">
            <v>263700000</v>
          </cell>
        </row>
        <row r="1490">
          <cell r="A1490" t="str">
            <v>GFPBK</v>
          </cell>
          <cell r="B1490">
            <v>1</v>
          </cell>
          <cell r="C1490" t="str">
            <v>CIN</v>
          </cell>
          <cell r="D1490" t="str">
            <v>31232</v>
          </cell>
          <cell r="E1490" t="str">
            <v>EFPDXA;1;GFPBK;1;Flux de FP au 3</v>
          </cell>
          <cell r="F1490">
            <v>36433</v>
          </cell>
          <cell r="G1490">
            <v>36434</v>
          </cell>
          <cell r="H1490">
            <v>40087</v>
          </cell>
          <cell r="I1490" t="str">
            <v>EUR</v>
          </cell>
          <cell r="J1490">
            <v>263700000</v>
          </cell>
          <cell r="K1490">
            <v>5.4675000000000002</v>
          </cell>
          <cell r="L1490" t="str">
            <v>P</v>
          </cell>
          <cell r="M1490">
            <v>38261</v>
          </cell>
          <cell r="N1490">
            <v>38628</v>
          </cell>
          <cell r="O1490">
            <v>263700000</v>
          </cell>
        </row>
        <row r="1491">
          <cell r="A1491" t="str">
            <v>GFPBK</v>
          </cell>
          <cell r="B1491">
            <v>1</v>
          </cell>
          <cell r="C1491" t="str">
            <v>CIN</v>
          </cell>
          <cell r="D1491" t="str">
            <v>31232</v>
          </cell>
          <cell r="E1491" t="str">
            <v>EFPDXA;1;GFPBK;1;Flux de FP au 3</v>
          </cell>
          <cell r="F1491">
            <v>36433</v>
          </cell>
          <cell r="G1491">
            <v>36434</v>
          </cell>
          <cell r="H1491">
            <v>40087</v>
          </cell>
          <cell r="I1491" t="str">
            <v>EUR</v>
          </cell>
          <cell r="J1491">
            <v>263700000</v>
          </cell>
          <cell r="K1491">
            <v>5.4675000000000002</v>
          </cell>
          <cell r="L1491" t="str">
            <v>P</v>
          </cell>
          <cell r="M1491">
            <v>38628</v>
          </cell>
          <cell r="N1491">
            <v>38992</v>
          </cell>
          <cell r="O1491">
            <v>263700000</v>
          </cell>
        </row>
        <row r="1492">
          <cell r="A1492" t="str">
            <v>GFPBK</v>
          </cell>
          <cell r="B1492">
            <v>1</v>
          </cell>
          <cell r="C1492" t="str">
            <v>CIN</v>
          </cell>
          <cell r="D1492" t="str">
            <v>31232</v>
          </cell>
          <cell r="E1492" t="str">
            <v>EFPDXA;1;GFPBK;1;Flux de FP au 3</v>
          </cell>
          <cell r="F1492">
            <v>36433</v>
          </cell>
          <cell r="G1492">
            <v>36434</v>
          </cell>
          <cell r="H1492">
            <v>40087</v>
          </cell>
          <cell r="I1492" t="str">
            <v>EUR</v>
          </cell>
          <cell r="J1492">
            <v>263700000</v>
          </cell>
          <cell r="K1492">
            <v>5.4675000000000002</v>
          </cell>
          <cell r="L1492" t="str">
            <v>P</v>
          </cell>
          <cell r="M1492">
            <v>38992</v>
          </cell>
          <cell r="N1492">
            <v>39356</v>
          </cell>
          <cell r="O1492">
            <v>263700000</v>
          </cell>
        </row>
        <row r="1493">
          <cell r="A1493" t="str">
            <v>GFPBK</v>
          </cell>
          <cell r="B1493">
            <v>1</v>
          </cell>
          <cell r="C1493" t="str">
            <v>CIN</v>
          </cell>
          <cell r="D1493" t="str">
            <v>31232</v>
          </cell>
          <cell r="E1493" t="str">
            <v>EFPDXA;1;GFPBK;1;Flux de FP au 3</v>
          </cell>
          <cell r="F1493">
            <v>36433</v>
          </cell>
          <cell r="G1493">
            <v>36434</v>
          </cell>
          <cell r="H1493">
            <v>40087</v>
          </cell>
          <cell r="I1493" t="str">
            <v>EUR</v>
          </cell>
          <cell r="J1493">
            <v>263700000</v>
          </cell>
          <cell r="K1493">
            <v>5.4675000000000002</v>
          </cell>
          <cell r="L1493" t="str">
            <v>P</v>
          </cell>
          <cell r="M1493">
            <v>39356</v>
          </cell>
          <cell r="N1493">
            <v>39722</v>
          </cell>
          <cell r="O1493">
            <v>263700000</v>
          </cell>
        </row>
        <row r="1494">
          <cell r="A1494" t="str">
            <v>GFPBK</v>
          </cell>
          <cell r="B1494">
            <v>1</v>
          </cell>
          <cell r="C1494" t="str">
            <v>CIN</v>
          </cell>
          <cell r="D1494" t="str">
            <v>31232</v>
          </cell>
          <cell r="E1494" t="str">
            <v>EFPDXA;1;GFPBK;1;Flux de FP au 3</v>
          </cell>
          <cell r="F1494">
            <v>36433</v>
          </cell>
          <cell r="G1494">
            <v>36434</v>
          </cell>
          <cell r="H1494">
            <v>40087</v>
          </cell>
          <cell r="I1494" t="str">
            <v>EUR</v>
          </cell>
          <cell r="J1494">
            <v>263700000</v>
          </cell>
          <cell r="K1494">
            <v>5.4675000000000002</v>
          </cell>
          <cell r="L1494" t="str">
            <v>P</v>
          </cell>
          <cell r="M1494">
            <v>39722</v>
          </cell>
          <cell r="N1494">
            <v>40087</v>
          </cell>
          <cell r="O1494">
            <v>263700000</v>
          </cell>
        </row>
        <row r="1495">
          <cell r="A1495" t="str">
            <v>GFPBK</v>
          </cell>
          <cell r="B1495">
            <v>1</v>
          </cell>
          <cell r="C1495" t="str">
            <v>CIN</v>
          </cell>
          <cell r="D1495" t="str">
            <v>33879</v>
          </cell>
          <cell r="E1495" t="str">
            <v>FLUX FP au 01/01/2000</v>
          </cell>
          <cell r="F1495">
            <v>36524</v>
          </cell>
          <cell r="G1495">
            <v>36528</v>
          </cell>
          <cell r="H1495">
            <v>40182</v>
          </cell>
          <cell r="I1495" t="str">
            <v>EUR</v>
          </cell>
          <cell r="J1495">
            <v>108600000</v>
          </cell>
          <cell r="K1495">
            <v>5.7474999999999996</v>
          </cell>
          <cell r="L1495" t="str">
            <v>P</v>
          </cell>
          <cell r="M1495">
            <v>36528</v>
          </cell>
          <cell r="N1495">
            <v>36893</v>
          </cell>
          <cell r="O1495">
            <v>108600000</v>
          </cell>
        </row>
        <row r="1496">
          <cell r="A1496" t="str">
            <v>GFPBK</v>
          </cell>
          <cell r="B1496">
            <v>1</v>
          </cell>
          <cell r="C1496" t="str">
            <v>CIN</v>
          </cell>
          <cell r="D1496" t="str">
            <v>33879</v>
          </cell>
          <cell r="E1496" t="str">
            <v>FLUX FP au 01/01/2000</v>
          </cell>
          <cell r="F1496">
            <v>36524</v>
          </cell>
          <cell r="G1496">
            <v>36528</v>
          </cell>
          <cell r="H1496">
            <v>40182</v>
          </cell>
          <cell r="I1496" t="str">
            <v>EUR</v>
          </cell>
          <cell r="J1496">
            <v>108600000</v>
          </cell>
          <cell r="K1496">
            <v>5.7474999999999996</v>
          </cell>
          <cell r="L1496" t="str">
            <v>P</v>
          </cell>
          <cell r="M1496">
            <v>36893</v>
          </cell>
          <cell r="N1496">
            <v>37258</v>
          </cell>
          <cell r="O1496">
            <v>108600000</v>
          </cell>
        </row>
        <row r="1497">
          <cell r="A1497" t="str">
            <v>GFPBK</v>
          </cell>
          <cell r="B1497">
            <v>1</v>
          </cell>
          <cell r="C1497" t="str">
            <v>CIN</v>
          </cell>
          <cell r="D1497" t="str">
            <v>33879</v>
          </cell>
          <cell r="E1497" t="str">
            <v>FLUX FP au 01/01/2000</v>
          </cell>
          <cell r="F1497">
            <v>36524</v>
          </cell>
          <cell r="G1497">
            <v>36528</v>
          </cell>
          <cell r="H1497">
            <v>40182</v>
          </cell>
          <cell r="I1497" t="str">
            <v>EUR</v>
          </cell>
          <cell r="J1497">
            <v>108600000</v>
          </cell>
          <cell r="K1497">
            <v>5.7474999999999996</v>
          </cell>
          <cell r="L1497" t="str">
            <v>P</v>
          </cell>
          <cell r="M1497">
            <v>37258</v>
          </cell>
          <cell r="N1497">
            <v>37623</v>
          </cell>
          <cell r="O1497">
            <v>108600000</v>
          </cell>
        </row>
        <row r="1498">
          <cell r="A1498" t="str">
            <v>GFPBK</v>
          </cell>
          <cell r="B1498">
            <v>1</v>
          </cell>
          <cell r="C1498" t="str">
            <v>CIN</v>
          </cell>
          <cell r="D1498" t="str">
            <v>33879</v>
          </cell>
          <cell r="E1498" t="str">
            <v>FLUX FP au 01/01/2000</v>
          </cell>
          <cell r="F1498">
            <v>36524</v>
          </cell>
          <cell r="G1498">
            <v>36528</v>
          </cell>
          <cell r="H1498">
            <v>40182</v>
          </cell>
          <cell r="I1498" t="str">
            <v>EUR</v>
          </cell>
          <cell r="J1498">
            <v>108600000</v>
          </cell>
          <cell r="K1498">
            <v>5.7474999999999996</v>
          </cell>
          <cell r="L1498" t="str">
            <v>P</v>
          </cell>
          <cell r="M1498">
            <v>37623</v>
          </cell>
          <cell r="N1498">
            <v>37988</v>
          </cell>
          <cell r="O1498">
            <v>108600000</v>
          </cell>
        </row>
        <row r="1499">
          <cell r="A1499" t="str">
            <v>GFPBK</v>
          </cell>
          <cell r="B1499">
            <v>1</v>
          </cell>
          <cell r="C1499" t="str">
            <v>CIN</v>
          </cell>
          <cell r="D1499" t="str">
            <v>33879</v>
          </cell>
          <cell r="E1499" t="str">
            <v>FLUX FP au 01/01/2000</v>
          </cell>
          <cell r="F1499">
            <v>36524</v>
          </cell>
          <cell r="G1499">
            <v>36528</v>
          </cell>
          <cell r="H1499">
            <v>40182</v>
          </cell>
          <cell r="I1499" t="str">
            <v>EUR</v>
          </cell>
          <cell r="J1499">
            <v>108600000</v>
          </cell>
          <cell r="K1499">
            <v>5.7474999999999996</v>
          </cell>
          <cell r="L1499" t="str">
            <v>P</v>
          </cell>
          <cell r="M1499">
            <v>37988</v>
          </cell>
          <cell r="N1499">
            <v>38355</v>
          </cell>
          <cell r="O1499">
            <v>108600000</v>
          </cell>
        </row>
        <row r="1500">
          <cell r="A1500" t="str">
            <v>GFPBK</v>
          </cell>
          <cell r="B1500">
            <v>1</v>
          </cell>
          <cell r="C1500" t="str">
            <v>CIN</v>
          </cell>
          <cell r="D1500" t="str">
            <v>33879</v>
          </cell>
          <cell r="E1500" t="str">
            <v>FLUX FP au 01/01/2000</v>
          </cell>
          <cell r="F1500">
            <v>36524</v>
          </cell>
          <cell r="G1500">
            <v>36528</v>
          </cell>
          <cell r="H1500">
            <v>40182</v>
          </cell>
          <cell r="I1500" t="str">
            <v>EUR</v>
          </cell>
          <cell r="J1500">
            <v>108600000</v>
          </cell>
          <cell r="K1500">
            <v>5.7474999999999996</v>
          </cell>
          <cell r="L1500" t="str">
            <v>P</v>
          </cell>
          <cell r="M1500">
            <v>38355</v>
          </cell>
          <cell r="N1500">
            <v>38719</v>
          </cell>
          <cell r="O1500">
            <v>108600000</v>
          </cell>
        </row>
        <row r="1501">
          <cell r="A1501" t="str">
            <v>GFPBK</v>
          </cell>
          <cell r="B1501">
            <v>1</v>
          </cell>
          <cell r="C1501" t="str">
            <v>CIN</v>
          </cell>
          <cell r="D1501" t="str">
            <v>33879</v>
          </cell>
          <cell r="E1501" t="str">
            <v>FLUX FP au 01/01/2000</v>
          </cell>
          <cell r="F1501">
            <v>36524</v>
          </cell>
          <cell r="G1501">
            <v>36528</v>
          </cell>
          <cell r="H1501">
            <v>40182</v>
          </cell>
          <cell r="I1501" t="str">
            <v>EUR</v>
          </cell>
          <cell r="J1501">
            <v>108600000</v>
          </cell>
          <cell r="K1501">
            <v>5.7474999999999996</v>
          </cell>
          <cell r="L1501" t="str">
            <v>P</v>
          </cell>
          <cell r="M1501">
            <v>38719</v>
          </cell>
          <cell r="N1501">
            <v>39084</v>
          </cell>
          <cell r="O1501">
            <v>108600000</v>
          </cell>
        </row>
        <row r="1502">
          <cell r="A1502" t="str">
            <v>GFPBK</v>
          </cell>
          <cell r="B1502">
            <v>1</v>
          </cell>
          <cell r="C1502" t="str">
            <v>CIN</v>
          </cell>
          <cell r="D1502" t="str">
            <v>33879</v>
          </cell>
          <cell r="E1502" t="str">
            <v>FLUX FP au 01/01/2000</v>
          </cell>
          <cell r="F1502">
            <v>36524</v>
          </cell>
          <cell r="G1502">
            <v>36528</v>
          </cell>
          <cell r="H1502">
            <v>40182</v>
          </cell>
          <cell r="I1502" t="str">
            <v>EUR</v>
          </cell>
          <cell r="J1502">
            <v>108600000</v>
          </cell>
          <cell r="K1502">
            <v>5.7474999999999996</v>
          </cell>
          <cell r="L1502" t="str">
            <v>P</v>
          </cell>
          <cell r="M1502">
            <v>39084</v>
          </cell>
          <cell r="N1502">
            <v>39449</v>
          </cell>
          <cell r="O1502">
            <v>108600000</v>
          </cell>
        </row>
        <row r="1503">
          <cell r="A1503" t="str">
            <v>GFPBK</v>
          </cell>
          <cell r="B1503">
            <v>1</v>
          </cell>
          <cell r="C1503" t="str">
            <v>CIN</v>
          </cell>
          <cell r="D1503" t="str">
            <v>33879</v>
          </cell>
          <cell r="E1503" t="str">
            <v>FLUX FP au 01/01/2000</v>
          </cell>
          <cell r="F1503">
            <v>36524</v>
          </cell>
          <cell r="G1503">
            <v>36528</v>
          </cell>
          <cell r="H1503">
            <v>40182</v>
          </cell>
          <cell r="I1503" t="str">
            <v>EUR</v>
          </cell>
          <cell r="J1503">
            <v>108600000</v>
          </cell>
          <cell r="K1503">
            <v>5.7474999999999996</v>
          </cell>
          <cell r="L1503" t="str">
            <v>P</v>
          </cell>
          <cell r="M1503">
            <v>39449</v>
          </cell>
          <cell r="N1503">
            <v>39815</v>
          </cell>
          <cell r="O1503">
            <v>108600000</v>
          </cell>
        </row>
        <row r="1504">
          <cell r="A1504" t="str">
            <v>GFPBK</v>
          </cell>
          <cell r="B1504">
            <v>1</v>
          </cell>
          <cell r="C1504" t="str">
            <v>CIN</v>
          </cell>
          <cell r="D1504" t="str">
            <v>33879</v>
          </cell>
          <cell r="E1504" t="str">
            <v>FLUX FP au 01/01/2000</v>
          </cell>
          <cell r="F1504">
            <v>36524</v>
          </cell>
          <cell r="G1504">
            <v>36528</v>
          </cell>
          <cell r="H1504">
            <v>40182</v>
          </cell>
          <cell r="I1504" t="str">
            <v>EUR</v>
          </cell>
          <cell r="J1504">
            <v>108600000</v>
          </cell>
          <cell r="K1504">
            <v>5.7474999999999996</v>
          </cell>
          <cell r="L1504" t="str">
            <v>P</v>
          </cell>
          <cell r="M1504">
            <v>39815</v>
          </cell>
          <cell r="N1504">
            <v>40182</v>
          </cell>
          <cell r="O1504">
            <v>108600000</v>
          </cell>
        </row>
        <row r="1505">
          <cell r="A1505" t="str">
            <v>GFPBK</v>
          </cell>
          <cell r="B1505">
            <v>1</v>
          </cell>
          <cell r="C1505" t="str">
            <v>CIN</v>
          </cell>
          <cell r="D1505" t="str">
            <v>33934</v>
          </cell>
          <cell r="E1505" t="str">
            <v>FLUX FP au 01/01/2000</v>
          </cell>
          <cell r="F1505">
            <v>36524</v>
          </cell>
          <cell r="G1505">
            <v>36528</v>
          </cell>
          <cell r="H1505">
            <v>37623</v>
          </cell>
          <cell r="I1505" t="str">
            <v>EUR</v>
          </cell>
          <cell r="J1505">
            <v>157231236</v>
          </cell>
          <cell r="K1505">
            <v>4.6775000000000002</v>
          </cell>
          <cell r="L1505" t="str">
            <v>E</v>
          </cell>
          <cell r="M1505">
            <v>36528</v>
          </cell>
          <cell r="N1505">
            <v>36893</v>
          </cell>
          <cell r="O1505">
            <v>157231236</v>
          </cell>
        </row>
        <row r="1506">
          <cell r="A1506" t="str">
            <v>GFPBK</v>
          </cell>
          <cell r="B1506">
            <v>1</v>
          </cell>
          <cell r="C1506" t="str">
            <v>CIN</v>
          </cell>
          <cell r="D1506" t="str">
            <v>33934</v>
          </cell>
          <cell r="E1506" t="str">
            <v>FLUX FP au 01/01/2000</v>
          </cell>
          <cell r="F1506">
            <v>36524</v>
          </cell>
          <cell r="G1506">
            <v>36528</v>
          </cell>
          <cell r="H1506">
            <v>37623</v>
          </cell>
          <cell r="I1506" t="str">
            <v>EUR</v>
          </cell>
          <cell r="J1506">
            <v>157231236</v>
          </cell>
          <cell r="K1506">
            <v>4.6775000000000002</v>
          </cell>
          <cell r="L1506" t="str">
            <v>E</v>
          </cell>
          <cell r="M1506">
            <v>36893</v>
          </cell>
          <cell r="N1506">
            <v>37258</v>
          </cell>
          <cell r="O1506">
            <v>157231236</v>
          </cell>
        </row>
        <row r="1507">
          <cell r="A1507" t="str">
            <v>GFPBK</v>
          </cell>
          <cell r="B1507">
            <v>1</v>
          </cell>
          <cell r="C1507" t="str">
            <v>CIN</v>
          </cell>
          <cell r="D1507" t="str">
            <v>33934</v>
          </cell>
          <cell r="E1507" t="str">
            <v>FLUX FP au 01/01/2000</v>
          </cell>
          <cell r="F1507">
            <v>36524</v>
          </cell>
          <cell r="G1507">
            <v>36528</v>
          </cell>
          <cell r="H1507">
            <v>37623</v>
          </cell>
          <cell r="I1507" t="str">
            <v>EUR</v>
          </cell>
          <cell r="J1507">
            <v>157231236</v>
          </cell>
          <cell r="K1507">
            <v>4.6775000000000002</v>
          </cell>
          <cell r="L1507" t="str">
            <v>E</v>
          </cell>
          <cell r="M1507">
            <v>37258</v>
          </cell>
          <cell r="N1507">
            <v>37623</v>
          </cell>
          <cell r="O1507">
            <v>157231236</v>
          </cell>
        </row>
        <row r="1508">
          <cell r="A1508" t="str">
            <v>GFPBK</v>
          </cell>
          <cell r="B1508">
            <v>1</v>
          </cell>
          <cell r="C1508" t="str">
            <v>CIN</v>
          </cell>
          <cell r="D1508" t="str">
            <v>37191</v>
          </cell>
          <cell r="E1508" t="str">
            <v>flux de fp au 1/04/2000</v>
          </cell>
          <cell r="F1508">
            <v>36616</v>
          </cell>
          <cell r="G1508">
            <v>36619</v>
          </cell>
          <cell r="H1508">
            <v>40269</v>
          </cell>
          <cell r="I1508" t="str">
            <v>EUR</v>
          </cell>
          <cell r="J1508">
            <v>77000000</v>
          </cell>
          <cell r="K1508">
            <v>5.66</v>
          </cell>
          <cell r="L1508" t="str">
            <v>E</v>
          </cell>
          <cell r="M1508">
            <v>36619</v>
          </cell>
          <cell r="N1508">
            <v>36983</v>
          </cell>
          <cell r="O1508">
            <v>77000000</v>
          </cell>
        </row>
        <row r="1509">
          <cell r="A1509" t="str">
            <v>GFPBK</v>
          </cell>
          <cell r="B1509">
            <v>1</v>
          </cell>
          <cell r="C1509" t="str">
            <v>CIN</v>
          </cell>
          <cell r="D1509" t="str">
            <v>37191</v>
          </cell>
          <cell r="E1509" t="str">
            <v>flux de fp au 1/04/2000</v>
          </cell>
          <cell r="F1509">
            <v>36616</v>
          </cell>
          <cell r="G1509">
            <v>36619</v>
          </cell>
          <cell r="H1509">
            <v>40269</v>
          </cell>
          <cell r="I1509" t="str">
            <v>EUR</v>
          </cell>
          <cell r="J1509">
            <v>77000000</v>
          </cell>
          <cell r="K1509">
            <v>5.66</v>
          </cell>
          <cell r="L1509" t="str">
            <v>E</v>
          </cell>
          <cell r="M1509">
            <v>36983</v>
          </cell>
          <cell r="N1509">
            <v>37347</v>
          </cell>
          <cell r="O1509">
            <v>77000000</v>
          </cell>
        </row>
        <row r="1510">
          <cell r="A1510" t="str">
            <v>GFPBK</v>
          </cell>
          <cell r="B1510">
            <v>1</v>
          </cell>
          <cell r="C1510" t="str">
            <v>CIN</v>
          </cell>
          <cell r="D1510" t="str">
            <v>37191</v>
          </cell>
          <cell r="E1510" t="str">
            <v>flux de fp au 1/04/2000</v>
          </cell>
          <cell r="F1510">
            <v>36616</v>
          </cell>
          <cell r="G1510">
            <v>36619</v>
          </cell>
          <cell r="H1510">
            <v>40269</v>
          </cell>
          <cell r="I1510" t="str">
            <v>EUR</v>
          </cell>
          <cell r="J1510">
            <v>77000000</v>
          </cell>
          <cell r="K1510">
            <v>5.66</v>
          </cell>
          <cell r="L1510" t="str">
            <v>E</v>
          </cell>
          <cell r="M1510">
            <v>37347</v>
          </cell>
          <cell r="N1510">
            <v>37712</v>
          </cell>
          <cell r="O1510">
            <v>77000000</v>
          </cell>
        </row>
        <row r="1511">
          <cell r="A1511" t="str">
            <v>GFPBK</v>
          </cell>
          <cell r="B1511">
            <v>1</v>
          </cell>
          <cell r="C1511" t="str">
            <v>CIN</v>
          </cell>
          <cell r="D1511" t="str">
            <v>37191</v>
          </cell>
          <cell r="E1511" t="str">
            <v>flux de fp au 1/04/2000</v>
          </cell>
          <cell r="F1511">
            <v>36616</v>
          </cell>
          <cell r="G1511">
            <v>36619</v>
          </cell>
          <cell r="H1511">
            <v>40269</v>
          </cell>
          <cell r="I1511" t="str">
            <v>EUR</v>
          </cell>
          <cell r="J1511">
            <v>77000000</v>
          </cell>
          <cell r="K1511">
            <v>5.66</v>
          </cell>
          <cell r="L1511" t="str">
            <v>E</v>
          </cell>
          <cell r="M1511">
            <v>37712</v>
          </cell>
          <cell r="N1511">
            <v>38078</v>
          </cell>
          <cell r="O1511">
            <v>77000000</v>
          </cell>
        </row>
        <row r="1512">
          <cell r="A1512" t="str">
            <v>GFPBK</v>
          </cell>
          <cell r="B1512">
            <v>1</v>
          </cell>
          <cell r="C1512" t="str">
            <v>CIN</v>
          </cell>
          <cell r="D1512" t="str">
            <v>37191</v>
          </cell>
          <cell r="E1512" t="str">
            <v>flux de fp au 1/04/2000</v>
          </cell>
          <cell r="F1512">
            <v>36616</v>
          </cell>
          <cell r="G1512">
            <v>36619</v>
          </cell>
          <cell r="H1512">
            <v>40269</v>
          </cell>
          <cell r="I1512" t="str">
            <v>EUR</v>
          </cell>
          <cell r="J1512">
            <v>77000000</v>
          </cell>
          <cell r="K1512">
            <v>5.66</v>
          </cell>
          <cell r="L1512" t="str">
            <v>E</v>
          </cell>
          <cell r="M1512">
            <v>38078</v>
          </cell>
          <cell r="N1512">
            <v>38443</v>
          </cell>
          <cell r="O1512">
            <v>77000000</v>
          </cell>
        </row>
        <row r="1513">
          <cell r="A1513" t="str">
            <v>GFPBK</v>
          </cell>
          <cell r="B1513">
            <v>1</v>
          </cell>
          <cell r="C1513" t="str">
            <v>CIN</v>
          </cell>
          <cell r="D1513" t="str">
            <v>37191</v>
          </cell>
          <cell r="E1513" t="str">
            <v>flux de fp au 1/04/2000</v>
          </cell>
          <cell r="F1513">
            <v>36616</v>
          </cell>
          <cell r="G1513">
            <v>36619</v>
          </cell>
          <cell r="H1513">
            <v>40269</v>
          </cell>
          <cell r="I1513" t="str">
            <v>EUR</v>
          </cell>
          <cell r="J1513">
            <v>77000000</v>
          </cell>
          <cell r="K1513">
            <v>5.66</v>
          </cell>
          <cell r="L1513" t="str">
            <v>E</v>
          </cell>
          <cell r="M1513">
            <v>38443</v>
          </cell>
          <cell r="N1513">
            <v>38810</v>
          </cell>
          <cell r="O1513">
            <v>77000000</v>
          </cell>
        </row>
        <row r="1514">
          <cell r="A1514" t="str">
            <v>GFPBK</v>
          </cell>
          <cell r="B1514">
            <v>1</v>
          </cell>
          <cell r="C1514" t="str">
            <v>CIN</v>
          </cell>
          <cell r="D1514" t="str">
            <v>37191</v>
          </cell>
          <cell r="E1514" t="str">
            <v>flux de fp au 1/04/2000</v>
          </cell>
          <cell r="F1514">
            <v>36616</v>
          </cell>
          <cell r="G1514">
            <v>36619</v>
          </cell>
          <cell r="H1514">
            <v>40269</v>
          </cell>
          <cell r="I1514" t="str">
            <v>EUR</v>
          </cell>
          <cell r="J1514">
            <v>77000000</v>
          </cell>
          <cell r="K1514">
            <v>5.66</v>
          </cell>
          <cell r="L1514" t="str">
            <v>E</v>
          </cell>
          <cell r="M1514">
            <v>38810</v>
          </cell>
          <cell r="N1514">
            <v>39174</v>
          </cell>
          <cell r="O1514">
            <v>77000000</v>
          </cell>
        </row>
        <row r="1515">
          <cell r="A1515" t="str">
            <v>GFPBK</v>
          </cell>
          <cell r="B1515">
            <v>1</v>
          </cell>
          <cell r="C1515" t="str">
            <v>CIN</v>
          </cell>
          <cell r="D1515" t="str">
            <v>37191</v>
          </cell>
          <cell r="E1515" t="str">
            <v>flux de fp au 1/04/2000</v>
          </cell>
          <cell r="F1515">
            <v>36616</v>
          </cell>
          <cell r="G1515">
            <v>36619</v>
          </cell>
          <cell r="H1515">
            <v>40269</v>
          </cell>
          <cell r="I1515" t="str">
            <v>EUR</v>
          </cell>
          <cell r="J1515">
            <v>77000000</v>
          </cell>
          <cell r="K1515">
            <v>5.66</v>
          </cell>
          <cell r="L1515" t="str">
            <v>E</v>
          </cell>
          <cell r="M1515">
            <v>39174</v>
          </cell>
          <cell r="N1515">
            <v>39539</v>
          </cell>
          <cell r="O1515">
            <v>77000000</v>
          </cell>
        </row>
        <row r="1516">
          <cell r="A1516" t="str">
            <v>GFPBK</v>
          </cell>
          <cell r="B1516">
            <v>1</v>
          </cell>
          <cell r="C1516" t="str">
            <v>CIN</v>
          </cell>
          <cell r="D1516" t="str">
            <v>37191</v>
          </cell>
          <cell r="E1516" t="str">
            <v>flux de fp au 1/04/2000</v>
          </cell>
          <cell r="F1516">
            <v>36616</v>
          </cell>
          <cell r="G1516">
            <v>36619</v>
          </cell>
          <cell r="H1516">
            <v>40269</v>
          </cell>
          <cell r="I1516" t="str">
            <v>EUR</v>
          </cell>
          <cell r="J1516">
            <v>77000000</v>
          </cell>
          <cell r="K1516">
            <v>5.66</v>
          </cell>
          <cell r="L1516" t="str">
            <v>E</v>
          </cell>
          <cell r="M1516">
            <v>39539</v>
          </cell>
          <cell r="N1516">
            <v>39904</v>
          </cell>
          <cell r="O1516">
            <v>77000000</v>
          </cell>
        </row>
        <row r="1517">
          <cell r="A1517" t="str">
            <v>GFPBK</v>
          </cell>
          <cell r="B1517">
            <v>1</v>
          </cell>
          <cell r="C1517" t="str">
            <v>CIN</v>
          </cell>
          <cell r="D1517" t="str">
            <v>37191</v>
          </cell>
          <cell r="E1517" t="str">
            <v>flux de fp au 1/04/2000</v>
          </cell>
          <cell r="F1517">
            <v>36616</v>
          </cell>
          <cell r="G1517">
            <v>36619</v>
          </cell>
          <cell r="H1517">
            <v>40269</v>
          </cell>
          <cell r="I1517" t="str">
            <v>EUR</v>
          </cell>
          <cell r="J1517">
            <v>77000000</v>
          </cell>
          <cell r="K1517">
            <v>5.66</v>
          </cell>
          <cell r="L1517" t="str">
            <v>E</v>
          </cell>
          <cell r="M1517">
            <v>39904</v>
          </cell>
          <cell r="N1517">
            <v>40269</v>
          </cell>
          <cell r="O1517">
            <v>77000000</v>
          </cell>
        </row>
        <row r="1518">
          <cell r="A1518" t="str">
            <v>GFPBK</v>
          </cell>
          <cell r="B1518">
            <v>1</v>
          </cell>
          <cell r="C1518" t="str">
            <v>CIN</v>
          </cell>
          <cell r="D1518" t="str">
            <v>37202</v>
          </cell>
          <cell r="E1518" t="str">
            <v>flux de fp au 1/04/2000</v>
          </cell>
          <cell r="F1518">
            <v>36616</v>
          </cell>
          <cell r="G1518">
            <v>36619</v>
          </cell>
          <cell r="H1518">
            <v>37623</v>
          </cell>
          <cell r="I1518" t="str">
            <v>EUR</v>
          </cell>
          <cell r="J1518">
            <v>28368764</v>
          </cell>
          <cell r="K1518">
            <v>4.78</v>
          </cell>
          <cell r="L1518" t="str">
            <v>P</v>
          </cell>
          <cell r="M1518">
            <v>36619</v>
          </cell>
          <cell r="N1518">
            <v>36893</v>
          </cell>
          <cell r="O1518">
            <v>28368764</v>
          </cell>
        </row>
        <row r="1519">
          <cell r="A1519" t="str">
            <v>GFPBK</v>
          </cell>
          <cell r="B1519">
            <v>1</v>
          </cell>
          <cell r="C1519" t="str">
            <v>CIN</v>
          </cell>
          <cell r="D1519" t="str">
            <v>37202</v>
          </cell>
          <cell r="E1519" t="str">
            <v>flux de fp au 1/04/2000</v>
          </cell>
          <cell r="F1519">
            <v>36616</v>
          </cell>
          <cell r="G1519">
            <v>36619</v>
          </cell>
          <cell r="H1519">
            <v>37623</v>
          </cell>
          <cell r="I1519" t="str">
            <v>EUR</v>
          </cell>
          <cell r="J1519">
            <v>28368764</v>
          </cell>
          <cell r="K1519">
            <v>4.78</v>
          </cell>
          <cell r="L1519" t="str">
            <v>P</v>
          </cell>
          <cell r="M1519">
            <v>36893</v>
          </cell>
          <cell r="N1519">
            <v>37258</v>
          </cell>
          <cell r="O1519">
            <v>28368764</v>
          </cell>
        </row>
        <row r="1520">
          <cell r="A1520" t="str">
            <v>GFPBK</v>
          </cell>
          <cell r="B1520">
            <v>1</v>
          </cell>
          <cell r="C1520" t="str">
            <v>CIN</v>
          </cell>
          <cell r="D1520" t="str">
            <v>37202</v>
          </cell>
          <cell r="E1520" t="str">
            <v>flux de fp au 1/04/2000</v>
          </cell>
          <cell r="F1520">
            <v>36616</v>
          </cell>
          <cell r="G1520">
            <v>36619</v>
          </cell>
          <cell r="H1520">
            <v>37623</v>
          </cell>
          <cell r="I1520" t="str">
            <v>EUR</v>
          </cell>
          <cell r="J1520">
            <v>28368764</v>
          </cell>
          <cell r="K1520">
            <v>4.78</v>
          </cell>
          <cell r="L1520" t="str">
            <v>P</v>
          </cell>
          <cell r="M1520">
            <v>37258</v>
          </cell>
          <cell r="N1520">
            <v>37623</v>
          </cell>
          <cell r="O1520">
            <v>28368764</v>
          </cell>
        </row>
        <row r="1521">
          <cell r="A1521" t="str">
            <v>GFPBK</v>
          </cell>
          <cell r="B1521">
            <v>1</v>
          </cell>
          <cell r="C1521" t="str">
            <v>CIN</v>
          </cell>
          <cell r="D1521" t="str">
            <v>42028</v>
          </cell>
          <cell r="E1521" t="str">
            <v xml:space="preserve"> </v>
          </cell>
          <cell r="F1521">
            <v>36707</v>
          </cell>
          <cell r="G1521">
            <v>36710</v>
          </cell>
          <cell r="H1521">
            <v>40360</v>
          </cell>
          <cell r="I1521" t="str">
            <v>EUR</v>
          </cell>
          <cell r="J1521">
            <v>68000000</v>
          </cell>
          <cell r="K1521">
            <v>5.7694999999999999</v>
          </cell>
          <cell r="L1521" t="str">
            <v>E</v>
          </cell>
          <cell r="M1521">
            <v>36710</v>
          </cell>
          <cell r="N1521">
            <v>37074</v>
          </cell>
          <cell r="O1521">
            <v>68000000</v>
          </cell>
        </row>
        <row r="1522">
          <cell r="A1522" t="str">
            <v>GFPBK</v>
          </cell>
          <cell r="B1522">
            <v>1</v>
          </cell>
          <cell r="C1522" t="str">
            <v>CIN</v>
          </cell>
          <cell r="D1522" t="str">
            <v>42028</v>
          </cell>
          <cell r="E1522" t="str">
            <v xml:space="preserve"> </v>
          </cell>
          <cell r="F1522">
            <v>36707</v>
          </cell>
          <cell r="G1522">
            <v>36710</v>
          </cell>
          <cell r="H1522">
            <v>40360</v>
          </cell>
          <cell r="I1522" t="str">
            <v>EUR</v>
          </cell>
          <cell r="J1522">
            <v>68000000</v>
          </cell>
          <cell r="K1522">
            <v>5.7694999999999999</v>
          </cell>
          <cell r="L1522" t="str">
            <v>E</v>
          </cell>
          <cell r="M1522">
            <v>37074</v>
          </cell>
          <cell r="N1522">
            <v>37438</v>
          </cell>
          <cell r="O1522">
            <v>68000000</v>
          </cell>
        </row>
        <row r="1523">
          <cell r="A1523" t="str">
            <v>GFPBK</v>
          </cell>
          <cell r="B1523">
            <v>1</v>
          </cell>
          <cell r="C1523" t="str">
            <v>CIN</v>
          </cell>
          <cell r="D1523" t="str">
            <v>42028</v>
          </cell>
          <cell r="E1523" t="str">
            <v xml:space="preserve"> </v>
          </cell>
          <cell r="F1523">
            <v>36707</v>
          </cell>
          <cell r="G1523">
            <v>36710</v>
          </cell>
          <cell r="H1523">
            <v>40360</v>
          </cell>
          <cell r="I1523" t="str">
            <v>EUR</v>
          </cell>
          <cell r="J1523">
            <v>68000000</v>
          </cell>
          <cell r="K1523">
            <v>5.7694999999999999</v>
          </cell>
          <cell r="L1523" t="str">
            <v>E</v>
          </cell>
          <cell r="M1523">
            <v>37438</v>
          </cell>
          <cell r="N1523">
            <v>37803</v>
          </cell>
          <cell r="O1523">
            <v>68000000</v>
          </cell>
        </row>
        <row r="1524">
          <cell r="A1524" t="str">
            <v>GFPBK</v>
          </cell>
          <cell r="B1524">
            <v>1</v>
          </cell>
          <cell r="C1524" t="str">
            <v>CIN</v>
          </cell>
          <cell r="D1524" t="str">
            <v>42028</v>
          </cell>
          <cell r="E1524" t="str">
            <v xml:space="preserve"> </v>
          </cell>
          <cell r="F1524">
            <v>36707</v>
          </cell>
          <cell r="G1524">
            <v>36710</v>
          </cell>
          <cell r="H1524">
            <v>40360</v>
          </cell>
          <cell r="I1524" t="str">
            <v>EUR</v>
          </cell>
          <cell r="J1524">
            <v>68000000</v>
          </cell>
          <cell r="K1524">
            <v>5.7694999999999999</v>
          </cell>
          <cell r="L1524" t="str">
            <v>E</v>
          </cell>
          <cell r="M1524">
            <v>37803</v>
          </cell>
          <cell r="N1524">
            <v>38169</v>
          </cell>
          <cell r="O1524">
            <v>68000000</v>
          </cell>
        </row>
        <row r="1525">
          <cell r="A1525" t="str">
            <v>GFPBK</v>
          </cell>
          <cell r="B1525">
            <v>1</v>
          </cell>
          <cell r="C1525" t="str">
            <v>CIN</v>
          </cell>
          <cell r="D1525" t="str">
            <v>42028</v>
          </cell>
          <cell r="E1525" t="str">
            <v xml:space="preserve"> </v>
          </cell>
          <cell r="F1525">
            <v>36707</v>
          </cell>
          <cell r="G1525">
            <v>36710</v>
          </cell>
          <cell r="H1525">
            <v>40360</v>
          </cell>
          <cell r="I1525" t="str">
            <v>EUR</v>
          </cell>
          <cell r="J1525">
            <v>68000000</v>
          </cell>
          <cell r="K1525">
            <v>5.7694999999999999</v>
          </cell>
          <cell r="L1525" t="str">
            <v>E</v>
          </cell>
          <cell r="M1525">
            <v>38169</v>
          </cell>
          <cell r="N1525">
            <v>38534</v>
          </cell>
          <cell r="O1525">
            <v>68000000</v>
          </cell>
        </row>
        <row r="1526">
          <cell r="A1526" t="str">
            <v>GFPBK</v>
          </cell>
          <cell r="B1526">
            <v>1</v>
          </cell>
          <cell r="C1526" t="str">
            <v>CIN</v>
          </cell>
          <cell r="D1526" t="str">
            <v>42028</v>
          </cell>
          <cell r="E1526" t="str">
            <v xml:space="preserve"> </v>
          </cell>
          <cell r="F1526">
            <v>36707</v>
          </cell>
          <cell r="G1526">
            <v>36710</v>
          </cell>
          <cell r="H1526">
            <v>40360</v>
          </cell>
          <cell r="I1526" t="str">
            <v>EUR</v>
          </cell>
          <cell r="J1526">
            <v>68000000</v>
          </cell>
          <cell r="K1526">
            <v>5.7694999999999999</v>
          </cell>
          <cell r="L1526" t="str">
            <v>E</v>
          </cell>
          <cell r="M1526">
            <v>38534</v>
          </cell>
          <cell r="N1526">
            <v>38901</v>
          </cell>
          <cell r="O1526">
            <v>68000000</v>
          </cell>
        </row>
        <row r="1527">
          <cell r="A1527" t="str">
            <v>GFPBK</v>
          </cell>
          <cell r="B1527">
            <v>1</v>
          </cell>
          <cell r="C1527" t="str">
            <v>CIN</v>
          </cell>
          <cell r="D1527" t="str">
            <v>42028</v>
          </cell>
          <cell r="E1527" t="str">
            <v xml:space="preserve"> </v>
          </cell>
          <cell r="F1527">
            <v>36707</v>
          </cell>
          <cell r="G1527">
            <v>36710</v>
          </cell>
          <cell r="H1527">
            <v>40360</v>
          </cell>
          <cell r="I1527" t="str">
            <v>EUR</v>
          </cell>
          <cell r="J1527">
            <v>68000000</v>
          </cell>
          <cell r="K1527">
            <v>5.7694999999999999</v>
          </cell>
          <cell r="L1527" t="str">
            <v>E</v>
          </cell>
          <cell r="M1527">
            <v>38901</v>
          </cell>
          <cell r="N1527">
            <v>39265</v>
          </cell>
          <cell r="O1527">
            <v>68000000</v>
          </cell>
        </row>
        <row r="1528">
          <cell r="A1528" t="str">
            <v>GFPBK</v>
          </cell>
          <cell r="B1528">
            <v>1</v>
          </cell>
          <cell r="C1528" t="str">
            <v>CIN</v>
          </cell>
          <cell r="D1528" t="str">
            <v>42028</v>
          </cell>
          <cell r="E1528" t="str">
            <v xml:space="preserve"> </v>
          </cell>
          <cell r="F1528">
            <v>36707</v>
          </cell>
          <cell r="G1528">
            <v>36710</v>
          </cell>
          <cell r="H1528">
            <v>40360</v>
          </cell>
          <cell r="I1528" t="str">
            <v>EUR</v>
          </cell>
          <cell r="J1528">
            <v>68000000</v>
          </cell>
          <cell r="K1528">
            <v>5.7694999999999999</v>
          </cell>
          <cell r="L1528" t="str">
            <v>E</v>
          </cell>
          <cell r="M1528">
            <v>39265</v>
          </cell>
          <cell r="N1528">
            <v>39630</v>
          </cell>
          <cell r="O1528">
            <v>68000000</v>
          </cell>
        </row>
        <row r="1529">
          <cell r="A1529" t="str">
            <v>GFPBK</v>
          </cell>
          <cell r="B1529">
            <v>1</v>
          </cell>
          <cell r="C1529" t="str">
            <v>CIN</v>
          </cell>
          <cell r="D1529" t="str">
            <v>42028</v>
          </cell>
          <cell r="E1529" t="str">
            <v xml:space="preserve"> </v>
          </cell>
          <cell r="F1529">
            <v>36707</v>
          </cell>
          <cell r="G1529">
            <v>36710</v>
          </cell>
          <cell r="H1529">
            <v>40360</v>
          </cell>
          <cell r="I1529" t="str">
            <v>EUR</v>
          </cell>
          <cell r="J1529">
            <v>68000000</v>
          </cell>
          <cell r="K1529">
            <v>5.7694999999999999</v>
          </cell>
          <cell r="L1529" t="str">
            <v>E</v>
          </cell>
          <cell r="M1529">
            <v>39630</v>
          </cell>
          <cell r="N1529">
            <v>39995</v>
          </cell>
          <cell r="O1529">
            <v>68000000</v>
          </cell>
        </row>
        <row r="1530">
          <cell r="A1530" t="str">
            <v>GFPBK</v>
          </cell>
          <cell r="B1530">
            <v>1</v>
          </cell>
          <cell r="C1530" t="str">
            <v>CIN</v>
          </cell>
          <cell r="D1530" t="str">
            <v>42028</v>
          </cell>
          <cell r="E1530" t="str">
            <v xml:space="preserve"> </v>
          </cell>
          <cell r="F1530">
            <v>36707</v>
          </cell>
          <cell r="G1530">
            <v>36710</v>
          </cell>
          <cell r="H1530">
            <v>40360</v>
          </cell>
          <cell r="I1530" t="str">
            <v>EUR</v>
          </cell>
          <cell r="J1530">
            <v>68000000</v>
          </cell>
          <cell r="K1530">
            <v>5.7694999999999999</v>
          </cell>
          <cell r="L1530" t="str">
            <v>E</v>
          </cell>
          <cell r="M1530">
            <v>39995</v>
          </cell>
          <cell r="N1530">
            <v>40360</v>
          </cell>
          <cell r="O1530">
            <v>68000000</v>
          </cell>
        </row>
        <row r="1531">
          <cell r="A1531" t="str">
            <v>GFPBK</v>
          </cell>
          <cell r="B1531">
            <v>1</v>
          </cell>
          <cell r="C1531" t="str">
            <v>CIN</v>
          </cell>
          <cell r="D1531" t="str">
            <v>42033</v>
          </cell>
          <cell r="E1531" t="str">
            <v xml:space="preserve"> </v>
          </cell>
          <cell r="F1531">
            <v>36707</v>
          </cell>
          <cell r="G1531">
            <v>36710</v>
          </cell>
          <cell r="H1531">
            <v>37623</v>
          </cell>
          <cell r="I1531" t="str">
            <v>EUR</v>
          </cell>
          <cell r="J1531">
            <v>19368764</v>
          </cell>
          <cell r="K1531">
            <v>5.3085000000000004</v>
          </cell>
          <cell r="L1531" t="str">
            <v>P</v>
          </cell>
          <cell r="M1531">
            <v>36710</v>
          </cell>
          <cell r="N1531">
            <v>37074</v>
          </cell>
          <cell r="O1531">
            <v>19368764</v>
          </cell>
        </row>
        <row r="1532">
          <cell r="A1532" t="str">
            <v>GFPBK</v>
          </cell>
          <cell r="B1532">
            <v>1</v>
          </cell>
          <cell r="C1532" t="str">
            <v>CIN</v>
          </cell>
          <cell r="D1532" t="str">
            <v>42033</v>
          </cell>
          <cell r="E1532" t="str">
            <v xml:space="preserve"> </v>
          </cell>
          <cell r="F1532">
            <v>36707</v>
          </cell>
          <cell r="G1532">
            <v>36710</v>
          </cell>
          <cell r="H1532">
            <v>37623</v>
          </cell>
          <cell r="I1532" t="str">
            <v>EUR</v>
          </cell>
          <cell r="J1532">
            <v>19368764</v>
          </cell>
          <cell r="K1532">
            <v>5.3085000000000004</v>
          </cell>
          <cell r="L1532" t="str">
            <v>P</v>
          </cell>
          <cell r="M1532">
            <v>37074</v>
          </cell>
          <cell r="N1532">
            <v>37438</v>
          </cell>
          <cell r="O1532">
            <v>19368764</v>
          </cell>
        </row>
        <row r="1533">
          <cell r="A1533" t="str">
            <v>GFPBK</v>
          </cell>
          <cell r="B1533">
            <v>1</v>
          </cell>
          <cell r="C1533" t="str">
            <v>CIN</v>
          </cell>
          <cell r="D1533" t="str">
            <v>42033</v>
          </cell>
          <cell r="E1533" t="str">
            <v xml:space="preserve"> </v>
          </cell>
          <cell r="F1533">
            <v>36707</v>
          </cell>
          <cell r="G1533">
            <v>36710</v>
          </cell>
          <cell r="H1533">
            <v>37623</v>
          </cell>
          <cell r="I1533" t="str">
            <v>EUR</v>
          </cell>
          <cell r="J1533">
            <v>19368764</v>
          </cell>
          <cell r="K1533">
            <v>5.3085000000000004</v>
          </cell>
          <cell r="L1533" t="str">
            <v>P</v>
          </cell>
          <cell r="M1533">
            <v>37438</v>
          </cell>
          <cell r="N1533">
            <v>37623</v>
          </cell>
          <cell r="O1533">
            <v>19368764</v>
          </cell>
        </row>
        <row r="1534">
          <cell r="A1534" t="str">
            <v>GFPBK</v>
          </cell>
          <cell r="B1534">
            <v>1</v>
          </cell>
          <cell r="C1534" t="str">
            <v>CIN</v>
          </cell>
          <cell r="D1534" t="str">
            <v>42772</v>
          </cell>
          <cell r="E1534" t="str">
            <v>FSA</v>
          </cell>
          <cell r="F1534">
            <v>36726</v>
          </cell>
          <cell r="G1534">
            <v>36717</v>
          </cell>
          <cell r="H1534">
            <v>37621</v>
          </cell>
          <cell r="I1534" t="str">
            <v>EUR</v>
          </cell>
          <cell r="J1534">
            <v>1000000000</v>
          </cell>
          <cell r="K1534">
            <v>5.34</v>
          </cell>
          <cell r="L1534" t="str">
            <v>E</v>
          </cell>
          <cell r="M1534">
            <v>36717</v>
          </cell>
          <cell r="N1534">
            <v>37621</v>
          </cell>
          <cell r="O1534">
            <v>1000000000</v>
          </cell>
        </row>
        <row r="1535">
          <cell r="A1535" t="str">
            <v>GFPBK</v>
          </cell>
          <cell r="B1535">
            <v>1</v>
          </cell>
          <cell r="C1535" t="str">
            <v>CIN</v>
          </cell>
          <cell r="D1535" t="str">
            <v>42774</v>
          </cell>
          <cell r="E1535" t="str">
            <v>FSA</v>
          </cell>
          <cell r="F1535">
            <v>36726</v>
          </cell>
          <cell r="G1535">
            <v>36717</v>
          </cell>
          <cell r="H1535">
            <v>40360</v>
          </cell>
          <cell r="I1535" t="str">
            <v>EUR</v>
          </cell>
          <cell r="J1535">
            <v>1000000000</v>
          </cell>
          <cell r="K1535">
            <v>5.5374999999999996</v>
          </cell>
          <cell r="L1535" t="str">
            <v>P</v>
          </cell>
          <cell r="M1535">
            <v>36717</v>
          </cell>
          <cell r="N1535">
            <v>36801</v>
          </cell>
          <cell r="O1535">
            <v>1000000000</v>
          </cell>
        </row>
        <row r="1536">
          <cell r="A1536" t="str">
            <v>GFPBK</v>
          </cell>
          <cell r="B1536">
            <v>1</v>
          </cell>
          <cell r="C1536" t="str">
            <v>CIN</v>
          </cell>
          <cell r="D1536" t="str">
            <v>42774</v>
          </cell>
          <cell r="E1536" t="str">
            <v>FSA</v>
          </cell>
          <cell r="F1536">
            <v>36726</v>
          </cell>
          <cell r="G1536">
            <v>36717</v>
          </cell>
          <cell r="H1536">
            <v>40360</v>
          </cell>
          <cell r="I1536" t="str">
            <v>EUR</v>
          </cell>
          <cell r="J1536">
            <v>1000000000</v>
          </cell>
          <cell r="K1536">
            <v>5.5374999999999996</v>
          </cell>
          <cell r="L1536" t="str">
            <v>P</v>
          </cell>
          <cell r="M1536">
            <v>36801</v>
          </cell>
          <cell r="N1536">
            <v>36893</v>
          </cell>
          <cell r="O1536">
            <v>975000000</v>
          </cell>
        </row>
        <row r="1537">
          <cell r="A1537" t="str">
            <v>GFPBK</v>
          </cell>
          <cell r="B1537">
            <v>1</v>
          </cell>
          <cell r="C1537" t="str">
            <v>CIN</v>
          </cell>
          <cell r="D1537" t="str">
            <v>42774</v>
          </cell>
          <cell r="E1537" t="str">
            <v>FSA</v>
          </cell>
          <cell r="F1537">
            <v>36726</v>
          </cell>
          <cell r="G1537">
            <v>36717</v>
          </cell>
          <cell r="H1537">
            <v>40360</v>
          </cell>
          <cell r="I1537" t="str">
            <v>EUR</v>
          </cell>
          <cell r="J1537">
            <v>1000000000</v>
          </cell>
          <cell r="K1537">
            <v>5.5374999999999996</v>
          </cell>
          <cell r="L1537" t="str">
            <v>P</v>
          </cell>
          <cell r="M1537">
            <v>36893</v>
          </cell>
          <cell r="N1537">
            <v>36983</v>
          </cell>
          <cell r="O1537">
            <v>950000000</v>
          </cell>
        </row>
        <row r="1538">
          <cell r="A1538" t="str">
            <v>GFPBK</v>
          </cell>
          <cell r="B1538">
            <v>1</v>
          </cell>
          <cell r="C1538" t="str">
            <v>CIN</v>
          </cell>
          <cell r="D1538" t="str">
            <v>42774</v>
          </cell>
          <cell r="E1538" t="str">
            <v>FSA</v>
          </cell>
          <cell r="F1538">
            <v>36726</v>
          </cell>
          <cell r="G1538">
            <v>36717</v>
          </cell>
          <cell r="H1538">
            <v>40360</v>
          </cell>
          <cell r="I1538" t="str">
            <v>EUR</v>
          </cell>
          <cell r="J1538">
            <v>1000000000</v>
          </cell>
          <cell r="K1538">
            <v>5.5374999999999996</v>
          </cell>
          <cell r="L1538" t="str">
            <v>P</v>
          </cell>
          <cell r="M1538">
            <v>36983</v>
          </cell>
          <cell r="N1538">
            <v>37074</v>
          </cell>
          <cell r="O1538">
            <v>925000000</v>
          </cell>
        </row>
        <row r="1539">
          <cell r="A1539" t="str">
            <v>GFPBK</v>
          </cell>
          <cell r="B1539">
            <v>1</v>
          </cell>
          <cell r="C1539" t="str">
            <v>CIN</v>
          </cell>
          <cell r="D1539" t="str">
            <v>42774</v>
          </cell>
          <cell r="E1539" t="str">
            <v>FSA</v>
          </cell>
          <cell r="F1539">
            <v>36726</v>
          </cell>
          <cell r="G1539">
            <v>36717</v>
          </cell>
          <cell r="H1539">
            <v>40360</v>
          </cell>
          <cell r="I1539" t="str">
            <v>EUR</v>
          </cell>
          <cell r="J1539">
            <v>1000000000</v>
          </cell>
          <cell r="K1539">
            <v>5.5374999999999996</v>
          </cell>
          <cell r="L1539" t="str">
            <v>P</v>
          </cell>
          <cell r="M1539">
            <v>37074</v>
          </cell>
          <cell r="N1539">
            <v>37165</v>
          </cell>
          <cell r="O1539">
            <v>900000000</v>
          </cell>
        </row>
        <row r="1540">
          <cell r="A1540" t="str">
            <v>GFPBK</v>
          </cell>
          <cell r="B1540">
            <v>1</v>
          </cell>
          <cell r="C1540" t="str">
            <v>CIN</v>
          </cell>
          <cell r="D1540" t="str">
            <v>42774</v>
          </cell>
          <cell r="E1540" t="str">
            <v>FSA</v>
          </cell>
          <cell r="F1540">
            <v>36726</v>
          </cell>
          <cell r="G1540">
            <v>36717</v>
          </cell>
          <cell r="H1540">
            <v>40360</v>
          </cell>
          <cell r="I1540" t="str">
            <v>EUR</v>
          </cell>
          <cell r="J1540">
            <v>1000000000</v>
          </cell>
          <cell r="K1540">
            <v>5.5374999999999996</v>
          </cell>
          <cell r="L1540" t="str">
            <v>P</v>
          </cell>
          <cell r="M1540">
            <v>37165</v>
          </cell>
          <cell r="N1540">
            <v>37258</v>
          </cell>
          <cell r="O1540">
            <v>875000000</v>
          </cell>
        </row>
        <row r="1541">
          <cell r="A1541" t="str">
            <v>GFPBK</v>
          </cell>
          <cell r="B1541">
            <v>1</v>
          </cell>
          <cell r="C1541" t="str">
            <v>CIN</v>
          </cell>
          <cell r="D1541" t="str">
            <v>42774</v>
          </cell>
          <cell r="E1541" t="str">
            <v>FSA</v>
          </cell>
          <cell r="F1541">
            <v>36726</v>
          </cell>
          <cell r="G1541">
            <v>36717</v>
          </cell>
          <cell r="H1541">
            <v>40360</v>
          </cell>
          <cell r="I1541" t="str">
            <v>EUR</v>
          </cell>
          <cell r="J1541">
            <v>1000000000</v>
          </cell>
          <cell r="K1541">
            <v>5.5374999999999996</v>
          </cell>
          <cell r="L1541" t="str">
            <v>P</v>
          </cell>
          <cell r="M1541">
            <v>37258</v>
          </cell>
          <cell r="N1541">
            <v>37347</v>
          </cell>
          <cell r="O1541">
            <v>850000000</v>
          </cell>
        </row>
        <row r="1542">
          <cell r="A1542" t="str">
            <v>GFPBK</v>
          </cell>
          <cell r="B1542">
            <v>1</v>
          </cell>
          <cell r="C1542" t="str">
            <v>CIN</v>
          </cell>
          <cell r="D1542" t="str">
            <v>42774</v>
          </cell>
          <cell r="E1542" t="str">
            <v>FSA</v>
          </cell>
          <cell r="F1542">
            <v>36726</v>
          </cell>
          <cell r="G1542">
            <v>36717</v>
          </cell>
          <cell r="H1542">
            <v>40360</v>
          </cell>
          <cell r="I1542" t="str">
            <v>EUR</v>
          </cell>
          <cell r="J1542">
            <v>1000000000</v>
          </cell>
          <cell r="K1542">
            <v>5.5374999999999996</v>
          </cell>
          <cell r="L1542" t="str">
            <v>P</v>
          </cell>
          <cell r="M1542">
            <v>37347</v>
          </cell>
          <cell r="N1542">
            <v>37438</v>
          </cell>
          <cell r="O1542">
            <v>825000000</v>
          </cell>
        </row>
        <row r="1543">
          <cell r="A1543" t="str">
            <v>GFPBK</v>
          </cell>
          <cell r="B1543">
            <v>1</v>
          </cell>
          <cell r="C1543" t="str">
            <v>CIN</v>
          </cell>
          <cell r="D1543" t="str">
            <v>42774</v>
          </cell>
          <cell r="E1543" t="str">
            <v>FSA</v>
          </cell>
          <cell r="F1543">
            <v>36726</v>
          </cell>
          <cell r="G1543">
            <v>36717</v>
          </cell>
          <cell r="H1543">
            <v>40360</v>
          </cell>
          <cell r="I1543" t="str">
            <v>EUR</v>
          </cell>
          <cell r="J1543">
            <v>1000000000</v>
          </cell>
          <cell r="K1543">
            <v>5.5374999999999996</v>
          </cell>
          <cell r="L1543" t="str">
            <v>P</v>
          </cell>
          <cell r="M1543">
            <v>37438</v>
          </cell>
          <cell r="N1543">
            <v>37530</v>
          </cell>
          <cell r="O1543">
            <v>800000000</v>
          </cell>
        </row>
        <row r="1544">
          <cell r="A1544" t="str">
            <v>GFPBK</v>
          </cell>
          <cell r="B1544">
            <v>1</v>
          </cell>
          <cell r="C1544" t="str">
            <v>CIN</v>
          </cell>
          <cell r="D1544" t="str">
            <v>42774</v>
          </cell>
          <cell r="E1544" t="str">
            <v>FSA</v>
          </cell>
          <cell r="F1544">
            <v>36726</v>
          </cell>
          <cell r="G1544">
            <v>36717</v>
          </cell>
          <cell r="H1544">
            <v>40360</v>
          </cell>
          <cell r="I1544" t="str">
            <v>EUR</v>
          </cell>
          <cell r="J1544">
            <v>1000000000</v>
          </cell>
          <cell r="K1544">
            <v>5.5374999999999996</v>
          </cell>
          <cell r="L1544" t="str">
            <v>P</v>
          </cell>
          <cell r="M1544">
            <v>37530</v>
          </cell>
          <cell r="N1544">
            <v>37623</v>
          </cell>
          <cell r="O1544">
            <v>775000000</v>
          </cell>
        </row>
        <row r="1545">
          <cell r="A1545" t="str">
            <v>GFPBK</v>
          </cell>
          <cell r="B1545">
            <v>1</v>
          </cell>
          <cell r="C1545" t="str">
            <v>CIN</v>
          </cell>
          <cell r="D1545" t="str">
            <v>42774</v>
          </cell>
          <cell r="E1545" t="str">
            <v>FSA</v>
          </cell>
          <cell r="F1545">
            <v>36726</v>
          </cell>
          <cell r="G1545">
            <v>36717</v>
          </cell>
          <cell r="H1545">
            <v>40360</v>
          </cell>
          <cell r="I1545" t="str">
            <v>EUR</v>
          </cell>
          <cell r="J1545">
            <v>1000000000</v>
          </cell>
          <cell r="K1545">
            <v>5.5374999999999996</v>
          </cell>
          <cell r="L1545" t="str">
            <v>P</v>
          </cell>
          <cell r="M1545">
            <v>37623</v>
          </cell>
          <cell r="N1545">
            <v>37712</v>
          </cell>
          <cell r="O1545">
            <v>750000000</v>
          </cell>
        </row>
        <row r="1546">
          <cell r="A1546" t="str">
            <v>GFPBK</v>
          </cell>
          <cell r="B1546">
            <v>1</v>
          </cell>
          <cell r="C1546" t="str">
            <v>CIN</v>
          </cell>
          <cell r="D1546" t="str">
            <v>42774</v>
          </cell>
          <cell r="E1546" t="str">
            <v>FSA</v>
          </cell>
          <cell r="F1546">
            <v>36726</v>
          </cell>
          <cell r="G1546">
            <v>36717</v>
          </cell>
          <cell r="H1546">
            <v>40360</v>
          </cell>
          <cell r="I1546" t="str">
            <v>EUR</v>
          </cell>
          <cell r="J1546">
            <v>1000000000</v>
          </cell>
          <cell r="K1546">
            <v>5.5374999999999996</v>
          </cell>
          <cell r="L1546" t="str">
            <v>P</v>
          </cell>
          <cell r="M1546">
            <v>37712</v>
          </cell>
          <cell r="N1546">
            <v>37803</v>
          </cell>
          <cell r="O1546">
            <v>725000000</v>
          </cell>
        </row>
        <row r="1547">
          <cell r="A1547" t="str">
            <v>GFPBK</v>
          </cell>
          <cell r="B1547">
            <v>1</v>
          </cell>
          <cell r="C1547" t="str">
            <v>CIN</v>
          </cell>
          <cell r="D1547" t="str">
            <v>42774</v>
          </cell>
          <cell r="E1547" t="str">
            <v>FSA</v>
          </cell>
          <cell r="F1547">
            <v>36726</v>
          </cell>
          <cell r="G1547">
            <v>36717</v>
          </cell>
          <cell r="H1547">
            <v>40360</v>
          </cell>
          <cell r="I1547" t="str">
            <v>EUR</v>
          </cell>
          <cell r="J1547">
            <v>1000000000</v>
          </cell>
          <cell r="K1547">
            <v>5.5374999999999996</v>
          </cell>
          <cell r="L1547" t="str">
            <v>P</v>
          </cell>
          <cell r="M1547">
            <v>37803</v>
          </cell>
          <cell r="N1547">
            <v>37895</v>
          </cell>
          <cell r="O1547">
            <v>700000000</v>
          </cell>
        </row>
        <row r="1548">
          <cell r="A1548" t="str">
            <v>GFPBK</v>
          </cell>
          <cell r="B1548">
            <v>1</v>
          </cell>
          <cell r="C1548" t="str">
            <v>CIN</v>
          </cell>
          <cell r="D1548" t="str">
            <v>42774</v>
          </cell>
          <cell r="E1548" t="str">
            <v>FSA</v>
          </cell>
          <cell r="F1548">
            <v>36726</v>
          </cell>
          <cell r="G1548">
            <v>36717</v>
          </cell>
          <cell r="H1548">
            <v>40360</v>
          </cell>
          <cell r="I1548" t="str">
            <v>EUR</v>
          </cell>
          <cell r="J1548">
            <v>1000000000</v>
          </cell>
          <cell r="K1548">
            <v>5.5374999999999996</v>
          </cell>
          <cell r="L1548" t="str">
            <v>P</v>
          </cell>
          <cell r="M1548">
            <v>37895</v>
          </cell>
          <cell r="N1548">
            <v>37988</v>
          </cell>
          <cell r="O1548">
            <v>675000000</v>
          </cell>
        </row>
        <row r="1549">
          <cell r="A1549" t="str">
            <v>GFPBK</v>
          </cell>
          <cell r="B1549">
            <v>1</v>
          </cell>
          <cell r="C1549" t="str">
            <v>CIN</v>
          </cell>
          <cell r="D1549" t="str">
            <v>42774</v>
          </cell>
          <cell r="E1549" t="str">
            <v>FSA</v>
          </cell>
          <cell r="F1549">
            <v>36726</v>
          </cell>
          <cell r="G1549">
            <v>36717</v>
          </cell>
          <cell r="H1549">
            <v>40360</v>
          </cell>
          <cell r="I1549" t="str">
            <v>EUR</v>
          </cell>
          <cell r="J1549">
            <v>1000000000</v>
          </cell>
          <cell r="K1549">
            <v>5.5374999999999996</v>
          </cell>
          <cell r="L1549" t="str">
            <v>P</v>
          </cell>
          <cell r="M1549">
            <v>37988</v>
          </cell>
          <cell r="N1549">
            <v>38078</v>
          </cell>
          <cell r="O1549">
            <v>650000000</v>
          </cell>
        </row>
        <row r="1550">
          <cell r="A1550" t="str">
            <v>GFPBK</v>
          </cell>
          <cell r="B1550">
            <v>1</v>
          </cell>
          <cell r="C1550" t="str">
            <v>CIN</v>
          </cell>
          <cell r="D1550" t="str">
            <v>42774</v>
          </cell>
          <cell r="E1550" t="str">
            <v>FSA</v>
          </cell>
          <cell r="F1550">
            <v>36726</v>
          </cell>
          <cell r="G1550">
            <v>36717</v>
          </cell>
          <cell r="H1550">
            <v>40360</v>
          </cell>
          <cell r="I1550" t="str">
            <v>EUR</v>
          </cell>
          <cell r="J1550">
            <v>1000000000</v>
          </cell>
          <cell r="K1550">
            <v>5.5374999999999996</v>
          </cell>
          <cell r="L1550" t="str">
            <v>P</v>
          </cell>
          <cell r="M1550">
            <v>38078</v>
          </cell>
          <cell r="N1550">
            <v>38169</v>
          </cell>
          <cell r="O1550">
            <v>625000000</v>
          </cell>
        </row>
        <row r="1551">
          <cell r="A1551" t="str">
            <v>GFPBK</v>
          </cell>
          <cell r="B1551">
            <v>1</v>
          </cell>
          <cell r="C1551" t="str">
            <v>CIN</v>
          </cell>
          <cell r="D1551" t="str">
            <v>42774</v>
          </cell>
          <cell r="E1551" t="str">
            <v>FSA</v>
          </cell>
          <cell r="F1551">
            <v>36726</v>
          </cell>
          <cell r="G1551">
            <v>36717</v>
          </cell>
          <cell r="H1551">
            <v>40360</v>
          </cell>
          <cell r="I1551" t="str">
            <v>EUR</v>
          </cell>
          <cell r="J1551">
            <v>1000000000</v>
          </cell>
          <cell r="K1551">
            <v>5.5374999999999996</v>
          </cell>
          <cell r="L1551" t="str">
            <v>P</v>
          </cell>
          <cell r="M1551">
            <v>38169</v>
          </cell>
          <cell r="N1551">
            <v>38261</v>
          </cell>
          <cell r="O1551">
            <v>600000000</v>
          </cell>
        </row>
        <row r="1552">
          <cell r="A1552" t="str">
            <v>GFPBK</v>
          </cell>
          <cell r="B1552">
            <v>1</v>
          </cell>
          <cell r="C1552" t="str">
            <v>CIN</v>
          </cell>
          <cell r="D1552" t="str">
            <v>42774</v>
          </cell>
          <cell r="E1552" t="str">
            <v>FSA</v>
          </cell>
          <cell r="F1552">
            <v>36726</v>
          </cell>
          <cell r="G1552">
            <v>36717</v>
          </cell>
          <cell r="H1552">
            <v>40360</v>
          </cell>
          <cell r="I1552" t="str">
            <v>EUR</v>
          </cell>
          <cell r="J1552">
            <v>1000000000</v>
          </cell>
          <cell r="K1552">
            <v>5.5374999999999996</v>
          </cell>
          <cell r="L1552" t="str">
            <v>P</v>
          </cell>
          <cell r="M1552">
            <v>38261</v>
          </cell>
          <cell r="N1552">
            <v>38355</v>
          </cell>
          <cell r="O1552">
            <v>575000000</v>
          </cell>
        </row>
        <row r="1553">
          <cell r="A1553" t="str">
            <v>GFPBK</v>
          </cell>
          <cell r="B1553">
            <v>1</v>
          </cell>
          <cell r="C1553" t="str">
            <v>CIN</v>
          </cell>
          <cell r="D1553" t="str">
            <v>42774</v>
          </cell>
          <cell r="E1553" t="str">
            <v>FSA</v>
          </cell>
          <cell r="F1553">
            <v>36726</v>
          </cell>
          <cell r="G1553">
            <v>36717</v>
          </cell>
          <cell r="H1553">
            <v>40360</v>
          </cell>
          <cell r="I1553" t="str">
            <v>EUR</v>
          </cell>
          <cell r="J1553">
            <v>1000000000</v>
          </cell>
          <cell r="K1553">
            <v>5.5374999999999996</v>
          </cell>
          <cell r="L1553" t="str">
            <v>P</v>
          </cell>
          <cell r="M1553">
            <v>38355</v>
          </cell>
          <cell r="N1553">
            <v>38443</v>
          </cell>
          <cell r="O1553">
            <v>550000000</v>
          </cell>
        </row>
        <row r="1554">
          <cell r="A1554" t="str">
            <v>GFPBK</v>
          </cell>
          <cell r="B1554">
            <v>1</v>
          </cell>
          <cell r="C1554" t="str">
            <v>CIN</v>
          </cell>
          <cell r="D1554" t="str">
            <v>42774</v>
          </cell>
          <cell r="E1554" t="str">
            <v>FSA</v>
          </cell>
          <cell r="F1554">
            <v>36726</v>
          </cell>
          <cell r="G1554">
            <v>36717</v>
          </cell>
          <cell r="H1554">
            <v>40360</v>
          </cell>
          <cell r="I1554" t="str">
            <v>EUR</v>
          </cell>
          <cell r="J1554">
            <v>1000000000</v>
          </cell>
          <cell r="K1554">
            <v>5.5374999999999996</v>
          </cell>
          <cell r="L1554" t="str">
            <v>P</v>
          </cell>
          <cell r="M1554">
            <v>38443</v>
          </cell>
          <cell r="N1554">
            <v>38534</v>
          </cell>
          <cell r="O1554">
            <v>525000000</v>
          </cell>
        </row>
        <row r="1555">
          <cell r="A1555" t="str">
            <v>GFPBK</v>
          </cell>
          <cell r="B1555">
            <v>1</v>
          </cell>
          <cell r="C1555" t="str">
            <v>CIN</v>
          </cell>
          <cell r="D1555" t="str">
            <v>42774</v>
          </cell>
          <cell r="E1555" t="str">
            <v>FSA</v>
          </cell>
          <cell r="F1555">
            <v>36726</v>
          </cell>
          <cell r="G1555">
            <v>36717</v>
          </cell>
          <cell r="H1555">
            <v>40360</v>
          </cell>
          <cell r="I1555" t="str">
            <v>EUR</v>
          </cell>
          <cell r="J1555">
            <v>1000000000</v>
          </cell>
          <cell r="K1555">
            <v>5.5374999999999996</v>
          </cell>
          <cell r="L1555" t="str">
            <v>P</v>
          </cell>
          <cell r="M1555">
            <v>38534</v>
          </cell>
          <cell r="N1555">
            <v>38628</v>
          </cell>
          <cell r="O1555">
            <v>500000000</v>
          </cell>
        </row>
        <row r="1556">
          <cell r="A1556" t="str">
            <v>GFPBK</v>
          </cell>
          <cell r="B1556">
            <v>1</v>
          </cell>
          <cell r="C1556" t="str">
            <v>CIN</v>
          </cell>
          <cell r="D1556" t="str">
            <v>42774</v>
          </cell>
          <cell r="E1556" t="str">
            <v>FSA</v>
          </cell>
          <cell r="F1556">
            <v>36726</v>
          </cell>
          <cell r="G1556">
            <v>36717</v>
          </cell>
          <cell r="H1556">
            <v>40360</v>
          </cell>
          <cell r="I1556" t="str">
            <v>EUR</v>
          </cell>
          <cell r="J1556">
            <v>1000000000</v>
          </cell>
          <cell r="K1556">
            <v>5.5374999999999996</v>
          </cell>
          <cell r="L1556" t="str">
            <v>P</v>
          </cell>
          <cell r="M1556">
            <v>38628</v>
          </cell>
          <cell r="N1556">
            <v>38719</v>
          </cell>
          <cell r="O1556">
            <v>475000000</v>
          </cell>
        </row>
        <row r="1557">
          <cell r="A1557" t="str">
            <v>GFPBK</v>
          </cell>
          <cell r="B1557">
            <v>1</v>
          </cell>
          <cell r="C1557" t="str">
            <v>CIN</v>
          </cell>
          <cell r="D1557" t="str">
            <v>42774</v>
          </cell>
          <cell r="E1557" t="str">
            <v>FSA</v>
          </cell>
          <cell r="F1557">
            <v>36726</v>
          </cell>
          <cell r="G1557">
            <v>36717</v>
          </cell>
          <cell r="H1557">
            <v>40360</v>
          </cell>
          <cell r="I1557" t="str">
            <v>EUR</v>
          </cell>
          <cell r="J1557">
            <v>1000000000</v>
          </cell>
          <cell r="K1557">
            <v>5.5374999999999996</v>
          </cell>
          <cell r="L1557" t="str">
            <v>P</v>
          </cell>
          <cell r="M1557">
            <v>38719</v>
          </cell>
          <cell r="N1557">
            <v>38810</v>
          </cell>
          <cell r="O1557">
            <v>450000000</v>
          </cell>
        </row>
        <row r="1558">
          <cell r="A1558" t="str">
            <v>GFPBK</v>
          </cell>
          <cell r="B1558">
            <v>1</v>
          </cell>
          <cell r="C1558" t="str">
            <v>CIN</v>
          </cell>
          <cell r="D1558" t="str">
            <v>42774</v>
          </cell>
          <cell r="E1558" t="str">
            <v>FSA</v>
          </cell>
          <cell r="F1558">
            <v>36726</v>
          </cell>
          <cell r="G1558">
            <v>36717</v>
          </cell>
          <cell r="H1558">
            <v>40360</v>
          </cell>
          <cell r="I1558" t="str">
            <v>EUR</v>
          </cell>
          <cell r="J1558">
            <v>1000000000</v>
          </cell>
          <cell r="K1558">
            <v>5.5374999999999996</v>
          </cell>
          <cell r="L1558" t="str">
            <v>P</v>
          </cell>
          <cell r="M1558">
            <v>38810</v>
          </cell>
          <cell r="N1558">
            <v>38901</v>
          </cell>
          <cell r="O1558">
            <v>425000000</v>
          </cell>
        </row>
        <row r="1559">
          <cell r="A1559" t="str">
            <v>GFPBK</v>
          </cell>
          <cell r="B1559">
            <v>1</v>
          </cell>
          <cell r="C1559" t="str">
            <v>CIN</v>
          </cell>
          <cell r="D1559" t="str">
            <v>42774</v>
          </cell>
          <cell r="E1559" t="str">
            <v>FSA</v>
          </cell>
          <cell r="F1559">
            <v>36726</v>
          </cell>
          <cell r="G1559">
            <v>36717</v>
          </cell>
          <cell r="H1559">
            <v>40360</v>
          </cell>
          <cell r="I1559" t="str">
            <v>EUR</v>
          </cell>
          <cell r="J1559">
            <v>1000000000</v>
          </cell>
          <cell r="K1559">
            <v>5.5374999999999996</v>
          </cell>
          <cell r="L1559" t="str">
            <v>P</v>
          </cell>
          <cell r="M1559">
            <v>38901</v>
          </cell>
          <cell r="N1559">
            <v>38992</v>
          </cell>
          <cell r="O1559">
            <v>400000000</v>
          </cell>
        </row>
        <row r="1560">
          <cell r="A1560" t="str">
            <v>GFPBK</v>
          </cell>
          <cell r="B1560">
            <v>1</v>
          </cell>
          <cell r="C1560" t="str">
            <v>CIN</v>
          </cell>
          <cell r="D1560" t="str">
            <v>42774</v>
          </cell>
          <cell r="E1560" t="str">
            <v>FSA</v>
          </cell>
          <cell r="F1560">
            <v>36726</v>
          </cell>
          <cell r="G1560">
            <v>36717</v>
          </cell>
          <cell r="H1560">
            <v>40360</v>
          </cell>
          <cell r="I1560" t="str">
            <v>EUR</v>
          </cell>
          <cell r="J1560">
            <v>1000000000</v>
          </cell>
          <cell r="K1560">
            <v>5.5374999999999996</v>
          </cell>
          <cell r="L1560" t="str">
            <v>P</v>
          </cell>
          <cell r="M1560">
            <v>38992</v>
          </cell>
          <cell r="N1560">
            <v>39084</v>
          </cell>
          <cell r="O1560">
            <v>375000000</v>
          </cell>
        </row>
        <row r="1561">
          <cell r="A1561" t="str">
            <v>GFPBK</v>
          </cell>
          <cell r="B1561">
            <v>1</v>
          </cell>
          <cell r="C1561" t="str">
            <v>CIN</v>
          </cell>
          <cell r="D1561" t="str">
            <v>42774</v>
          </cell>
          <cell r="E1561" t="str">
            <v>FSA</v>
          </cell>
          <cell r="F1561">
            <v>36726</v>
          </cell>
          <cell r="G1561">
            <v>36717</v>
          </cell>
          <cell r="H1561">
            <v>40360</v>
          </cell>
          <cell r="I1561" t="str">
            <v>EUR</v>
          </cell>
          <cell r="J1561">
            <v>1000000000</v>
          </cell>
          <cell r="K1561">
            <v>5.5374999999999996</v>
          </cell>
          <cell r="L1561" t="str">
            <v>P</v>
          </cell>
          <cell r="M1561">
            <v>39084</v>
          </cell>
          <cell r="N1561">
            <v>39174</v>
          </cell>
          <cell r="O1561">
            <v>350000000</v>
          </cell>
        </row>
        <row r="1562">
          <cell r="A1562" t="str">
            <v>GFPBK</v>
          </cell>
          <cell r="B1562">
            <v>1</v>
          </cell>
          <cell r="C1562" t="str">
            <v>CIN</v>
          </cell>
          <cell r="D1562" t="str">
            <v>42774</v>
          </cell>
          <cell r="E1562" t="str">
            <v>FSA</v>
          </cell>
          <cell r="F1562">
            <v>36726</v>
          </cell>
          <cell r="G1562">
            <v>36717</v>
          </cell>
          <cell r="H1562">
            <v>40360</v>
          </cell>
          <cell r="I1562" t="str">
            <v>EUR</v>
          </cell>
          <cell r="J1562">
            <v>1000000000</v>
          </cell>
          <cell r="K1562">
            <v>5.5374999999999996</v>
          </cell>
          <cell r="L1562" t="str">
            <v>P</v>
          </cell>
          <cell r="M1562">
            <v>39174</v>
          </cell>
          <cell r="N1562">
            <v>39265</v>
          </cell>
          <cell r="O1562">
            <v>325000000</v>
          </cell>
        </row>
        <row r="1563">
          <cell r="A1563" t="str">
            <v>GFPBK</v>
          </cell>
          <cell r="B1563">
            <v>1</v>
          </cell>
          <cell r="C1563" t="str">
            <v>CIN</v>
          </cell>
          <cell r="D1563" t="str">
            <v>42774</v>
          </cell>
          <cell r="E1563" t="str">
            <v>FSA</v>
          </cell>
          <cell r="F1563">
            <v>36726</v>
          </cell>
          <cell r="G1563">
            <v>36717</v>
          </cell>
          <cell r="H1563">
            <v>40360</v>
          </cell>
          <cell r="I1563" t="str">
            <v>EUR</v>
          </cell>
          <cell r="J1563">
            <v>1000000000</v>
          </cell>
          <cell r="K1563">
            <v>5.5374999999999996</v>
          </cell>
          <cell r="L1563" t="str">
            <v>P</v>
          </cell>
          <cell r="M1563">
            <v>39265</v>
          </cell>
          <cell r="N1563">
            <v>39356</v>
          </cell>
          <cell r="O1563">
            <v>300000000</v>
          </cell>
        </row>
        <row r="1564">
          <cell r="A1564" t="str">
            <v>GFPBK</v>
          </cell>
          <cell r="B1564">
            <v>1</v>
          </cell>
          <cell r="C1564" t="str">
            <v>CIN</v>
          </cell>
          <cell r="D1564" t="str">
            <v>42774</v>
          </cell>
          <cell r="E1564" t="str">
            <v>FSA</v>
          </cell>
          <cell r="F1564">
            <v>36726</v>
          </cell>
          <cell r="G1564">
            <v>36717</v>
          </cell>
          <cell r="H1564">
            <v>40360</v>
          </cell>
          <cell r="I1564" t="str">
            <v>EUR</v>
          </cell>
          <cell r="J1564">
            <v>1000000000</v>
          </cell>
          <cell r="K1564">
            <v>5.5374999999999996</v>
          </cell>
          <cell r="L1564" t="str">
            <v>P</v>
          </cell>
          <cell r="M1564">
            <v>39356</v>
          </cell>
          <cell r="N1564">
            <v>39449</v>
          </cell>
          <cell r="O1564">
            <v>275000000</v>
          </cell>
        </row>
        <row r="1565">
          <cell r="A1565" t="str">
            <v>GFPBK</v>
          </cell>
          <cell r="B1565">
            <v>1</v>
          </cell>
          <cell r="C1565" t="str">
            <v>CIN</v>
          </cell>
          <cell r="D1565" t="str">
            <v>42774</v>
          </cell>
          <cell r="E1565" t="str">
            <v>FSA</v>
          </cell>
          <cell r="F1565">
            <v>36726</v>
          </cell>
          <cell r="G1565">
            <v>36717</v>
          </cell>
          <cell r="H1565">
            <v>40360</v>
          </cell>
          <cell r="I1565" t="str">
            <v>EUR</v>
          </cell>
          <cell r="J1565">
            <v>1000000000</v>
          </cell>
          <cell r="K1565">
            <v>5.5374999999999996</v>
          </cell>
          <cell r="L1565" t="str">
            <v>P</v>
          </cell>
          <cell r="M1565">
            <v>39449</v>
          </cell>
          <cell r="N1565">
            <v>39539</v>
          </cell>
          <cell r="O1565">
            <v>250000000</v>
          </cell>
        </row>
        <row r="1566">
          <cell r="A1566" t="str">
            <v>GFPBK</v>
          </cell>
          <cell r="B1566">
            <v>1</v>
          </cell>
          <cell r="C1566" t="str">
            <v>CIN</v>
          </cell>
          <cell r="D1566" t="str">
            <v>42774</v>
          </cell>
          <cell r="E1566" t="str">
            <v>FSA</v>
          </cell>
          <cell r="F1566">
            <v>36726</v>
          </cell>
          <cell r="G1566">
            <v>36717</v>
          </cell>
          <cell r="H1566">
            <v>40360</v>
          </cell>
          <cell r="I1566" t="str">
            <v>EUR</v>
          </cell>
          <cell r="J1566">
            <v>1000000000</v>
          </cell>
          <cell r="K1566">
            <v>5.5374999999999996</v>
          </cell>
          <cell r="L1566" t="str">
            <v>P</v>
          </cell>
          <cell r="M1566">
            <v>39539</v>
          </cell>
          <cell r="N1566">
            <v>39630</v>
          </cell>
          <cell r="O1566">
            <v>225000000</v>
          </cell>
        </row>
        <row r="1567">
          <cell r="A1567" t="str">
            <v>GFPBK</v>
          </cell>
          <cell r="B1567">
            <v>1</v>
          </cell>
          <cell r="C1567" t="str">
            <v>CIN</v>
          </cell>
          <cell r="D1567" t="str">
            <v>42774</v>
          </cell>
          <cell r="E1567" t="str">
            <v>FSA</v>
          </cell>
          <cell r="F1567">
            <v>36726</v>
          </cell>
          <cell r="G1567">
            <v>36717</v>
          </cell>
          <cell r="H1567">
            <v>40360</v>
          </cell>
          <cell r="I1567" t="str">
            <v>EUR</v>
          </cell>
          <cell r="J1567">
            <v>1000000000</v>
          </cell>
          <cell r="K1567">
            <v>5.5374999999999996</v>
          </cell>
          <cell r="L1567" t="str">
            <v>P</v>
          </cell>
          <cell r="M1567">
            <v>39630</v>
          </cell>
          <cell r="N1567">
            <v>39722</v>
          </cell>
          <cell r="O1567">
            <v>200000000</v>
          </cell>
        </row>
        <row r="1568">
          <cell r="A1568" t="str">
            <v>GFPBK</v>
          </cell>
          <cell r="B1568">
            <v>1</v>
          </cell>
          <cell r="C1568" t="str">
            <v>CIN</v>
          </cell>
          <cell r="D1568" t="str">
            <v>42774</v>
          </cell>
          <cell r="E1568" t="str">
            <v>FSA</v>
          </cell>
          <cell r="F1568">
            <v>36726</v>
          </cell>
          <cell r="G1568">
            <v>36717</v>
          </cell>
          <cell r="H1568">
            <v>40360</v>
          </cell>
          <cell r="I1568" t="str">
            <v>EUR</v>
          </cell>
          <cell r="J1568">
            <v>1000000000</v>
          </cell>
          <cell r="K1568">
            <v>5.5374999999999996</v>
          </cell>
          <cell r="L1568" t="str">
            <v>P</v>
          </cell>
          <cell r="M1568">
            <v>39722</v>
          </cell>
          <cell r="N1568">
            <v>39815</v>
          </cell>
          <cell r="O1568">
            <v>175000000</v>
          </cell>
        </row>
        <row r="1569">
          <cell r="A1569" t="str">
            <v>GFPBK</v>
          </cell>
          <cell r="B1569">
            <v>1</v>
          </cell>
          <cell r="C1569" t="str">
            <v>CIN</v>
          </cell>
          <cell r="D1569" t="str">
            <v>42774</v>
          </cell>
          <cell r="E1569" t="str">
            <v>FSA</v>
          </cell>
          <cell r="F1569">
            <v>36726</v>
          </cell>
          <cell r="G1569">
            <v>36717</v>
          </cell>
          <cell r="H1569">
            <v>40360</v>
          </cell>
          <cell r="I1569" t="str">
            <v>EUR</v>
          </cell>
          <cell r="J1569">
            <v>1000000000</v>
          </cell>
          <cell r="K1569">
            <v>5.5374999999999996</v>
          </cell>
          <cell r="L1569" t="str">
            <v>P</v>
          </cell>
          <cell r="M1569">
            <v>39815</v>
          </cell>
          <cell r="N1569">
            <v>39904</v>
          </cell>
          <cell r="O1569">
            <v>150000000</v>
          </cell>
        </row>
        <row r="1570">
          <cell r="A1570" t="str">
            <v>GFPBK</v>
          </cell>
          <cell r="B1570">
            <v>1</v>
          </cell>
          <cell r="C1570" t="str">
            <v>CIN</v>
          </cell>
          <cell r="D1570" t="str">
            <v>42774</v>
          </cell>
          <cell r="E1570" t="str">
            <v>FSA</v>
          </cell>
          <cell r="F1570">
            <v>36726</v>
          </cell>
          <cell r="G1570">
            <v>36717</v>
          </cell>
          <cell r="H1570">
            <v>40360</v>
          </cell>
          <cell r="I1570" t="str">
            <v>EUR</v>
          </cell>
          <cell r="J1570">
            <v>1000000000</v>
          </cell>
          <cell r="K1570">
            <v>5.5374999999999996</v>
          </cell>
          <cell r="L1570" t="str">
            <v>P</v>
          </cell>
          <cell r="M1570">
            <v>39904</v>
          </cell>
          <cell r="N1570">
            <v>39995</v>
          </cell>
          <cell r="O1570">
            <v>125000000</v>
          </cell>
        </row>
        <row r="1571">
          <cell r="A1571" t="str">
            <v>GFPBK</v>
          </cell>
          <cell r="B1571">
            <v>1</v>
          </cell>
          <cell r="C1571" t="str">
            <v>CIN</v>
          </cell>
          <cell r="D1571" t="str">
            <v>42774</v>
          </cell>
          <cell r="E1571" t="str">
            <v>FSA</v>
          </cell>
          <cell r="F1571">
            <v>36726</v>
          </cell>
          <cell r="G1571">
            <v>36717</v>
          </cell>
          <cell r="H1571">
            <v>40360</v>
          </cell>
          <cell r="I1571" t="str">
            <v>EUR</v>
          </cell>
          <cell r="J1571">
            <v>1000000000</v>
          </cell>
          <cell r="K1571">
            <v>5.5374999999999996</v>
          </cell>
          <cell r="L1571" t="str">
            <v>P</v>
          </cell>
          <cell r="M1571">
            <v>39995</v>
          </cell>
          <cell r="N1571">
            <v>40087</v>
          </cell>
          <cell r="O1571">
            <v>100000000</v>
          </cell>
        </row>
        <row r="1572">
          <cell r="A1572" t="str">
            <v>GFPBK</v>
          </cell>
          <cell r="B1572">
            <v>1</v>
          </cell>
          <cell r="C1572" t="str">
            <v>CIN</v>
          </cell>
          <cell r="D1572" t="str">
            <v>42774</v>
          </cell>
          <cell r="E1572" t="str">
            <v>FSA</v>
          </cell>
          <cell r="F1572">
            <v>36726</v>
          </cell>
          <cell r="G1572">
            <v>36717</v>
          </cell>
          <cell r="H1572">
            <v>40360</v>
          </cell>
          <cell r="I1572" t="str">
            <v>EUR</v>
          </cell>
          <cell r="J1572">
            <v>1000000000</v>
          </cell>
          <cell r="K1572">
            <v>5.5374999999999996</v>
          </cell>
          <cell r="L1572" t="str">
            <v>P</v>
          </cell>
          <cell r="M1572">
            <v>40087</v>
          </cell>
          <cell r="N1572">
            <v>40182</v>
          </cell>
          <cell r="O1572">
            <v>75000000</v>
          </cell>
        </row>
        <row r="1573">
          <cell r="A1573" t="str">
            <v>GFPBK</v>
          </cell>
          <cell r="B1573">
            <v>1</v>
          </cell>
          <cell r="C1573" t="str">
            <v>CIN</v>
          </cell>
          <cell r="D1573" t="str">
            <v>42774</v>
          </cell>
          <cell r="E1573" t="str">
            <v>FSA</v>
          </cell>
          <cell r="F1573">
            <v>36726</v>
          </cell>
          <cell r="G1573">
            <v>36717</v>
          </cell>
          <cell r="H1573">
            <v>40360</v>
          </cell>
          <cell r="I1573" t="str">
            <v>EUR</v>
          </cell>
          <cell r="J1573">
            <v>1000000000</v>
          </cell>
          <cell r="K1573">
            <v>5.5374999999999996</v>
          </cell>
          <cell r="L1573" t="str">
            <v>P</v>
          </cell>
          <cell r="M1573">
            <v>40182</v>
          </cell>
          <cell r="N1573">
            <v>40269</v>
          </cell>
          <cell r="O1573">
            <v>50000000</v>
          </cell>
        </row>
        <row r="1574">
          <cell r="A1574" t="str">
            <v>GFPBK</v>
          </cell>
          <cell r="B1574">
            <v>1</v>
          </cell>
          <cell r="C1574" t="str">
            <v>CIN</v>
          </cell>
          <cell r="D1574" t="str">
            <v>42774</v>
          </cell>
          <cell r="E1574" t="str">
            <v>FSA</v>
          </cell>
          <cell r="F1574">
            <v>36726</v>
          </cell>
          <cell r="G1574">
            <v>36717</v>
          </cell>
          <cell r="H1574">
            <v>40360</v>
          </cell>
          <cell r="I1574" t="str">
            <v>EUR</v>
          </cell>
          <cell r="J1574">
            <v>1000000000</v>
          </cell>
          <cell r="K1574">
            <v>5.5374999999999996</v>
          </cell>
          <cell r="L1574" t="str">
            <v>P</v>
          </cell>
          <cell r="M1574">
            <v>40269</v>
          </cell>
          <cell r="N1574">
            <v>40360</v>
          </cell>
          <cell r="O1574">
            <v>25000000</v>
          </cell>
        </row>
        <row r="1575">
          <cell r="A1575" t="str">
            <v>GFPBK</v>
          </cell>
          <cell r="B1575">
            <v>1</v>
          </cell>
          <cell r="C1575" t="str">
            <v>CIN</v>
          </cell>
          <cell r="D1575" t="str">
            <v>47802</v>
          </cell>
          <cell r="E1575" t="str">
            <v>CIN ALMTF</v>
          </cell>
          <cell r="F1575">
            <v>36838</v>
          </cell>
          <cell r="G1575">
            <v>36801</v>
          </cell>
          <cell r="H1575">
            <v>37623</v>
          </cell>
          <cell r="I1575" t="str">
            <v>EUR</v>
          </cell>
          <cell r="J1575">
            <v>23631236</v>
          </cell>
          <cell r="K1575">
            <v>5.32</v>
          </cell>
          <cell r="L1575" t="str">
            <v>E</v>
          </cell>
          <cell r="M1575">
            <v>36801</v>
          </cell>
          <cell r="N1575">
            <v>36893</v>
          </cell>
          <cell r="O1575">
            <v>23631236</v>
          </cell>
        </row>
        <row r="1576">
          <cell r="A1576" t="str">
            <v>GFPBK</v>
          </cell>
          <cell r="B1576">
            <v>1</v>
          </cell>
          <cell r="C1576" t="str">
            <v>CIN</v>
          </cell>
          <cell r="D1576" t="str">
            <v>47802</v>
          </cell>
          <cell r="E1576" t="str">
            <v>CIN ALMTF</v>
          </cell>
          <cell r="F1576">
            <v>36838</v>
          </cell>
          <cell r="G1576">
            <v>36801</v>
          </cell>
          <cell r="H1576">
            <v>37623</v>
          </cell>
          <cell r="I1576" t="str">
            <v>EUR</v>
          </cell>
          <cell r="J1576">
            <v>23631236</v>
          </cell>
          <cell r="K1576">
            <v>5.32</v>
          </cell>
          <cell r="L1576" t="str">
            <v>E</v>
          </cell>
          <cell r="M1576">
            <v>36893</v>
          </cell>
          <cell r="N1576">
            <v>37258</v>
          </cell>
          <cell r="O1576">
            <v>23631236</v>
          </cell>
        </row>
        <row r="1577">
          <cell r="A1577" t="str">
            <v>GFPBK</v>
          </cell>
          <cell r="B1577">
            <v>1</v>
          </cell>
          <cell r="C1577" t="str">
            <v>CIN</v>
          </cell>
          <cell r="D1577" t="str">
            <v>47802</v>
          </cell>
          <cell r="E1577" t="str">
            <v>CIN ALMTF</v>
          </cell>
          <cell r="F1577">
            <v>36838</v>
          </cell>
          <cell r="G1577">
            <v>36801</v>
          </cell>
          <cell r="H1577">
            <v>37623</v>
          </cell>
          <cell r="I1577" t="str">
            <v>EUR</v>
          </cell>
          <cell r="J1577">
            <v>23631236</v>
          </cell>
          <cell r="K1577">
            <v>5.32</v>
          </cell>
          <cell r="L1577" t="str">
            <v>E</v>
          </cell>
          <cell r="M1577">
            <v>37258</v>
          </cell>
          <cell r="N1577">
            <v>37623</v>
          </cell>
          <cell r="O1577">
            <v>23631236</v>
          </cell>
        </row>
        <row r="1578">
          <cell r="A1578" t="str">
            <v>HFP</v>
          </cell>
          <cell r="B1578">
            <v>1</v>
          </cell>
          <cell r="C1578" t="str">
            <v>CIN</v>
          </cell>
          <cell r="D1578" t="str">
            <v>31422</v>
          </cell>
          <cell r="E1578" t="str">
            <v>HALMTF;1;HFP;1;Stock FP au 01/10</v>
          </cell>
          <cell r="F1578">
            <v>36404</v>
          </cell>
          <cell r="G1578">
            <v>36434</v>
          </cell>
          <cell r="H1578">
            <v>37623</v>
          </cell>
          <cell r="I1578" t="str">
            <v>EUR</v>
          </cell>
          <cell r="J1578">
            <v>300000000</v>
          </cell>
          <cell r="K1578">
            <v>4.2474999999999996</v>
          </cell>
          <cell r="L1578" t="str">
            <v>P</v>
          </cell>
          <cell r="M1578">
            <v>36434</v>
          </cell>
          <cell r="N1578">
            <v>36528</v>
          </cell>
          <cell r="O1578">
            <v>300000000</v>
          </cell>
        </row>
        <row r="1579">
          <cell r="A1579" t="str">
            <v>HFP</v>
          </cell>
          <cell r="B1579">
            <v>1</v>
          </cell>
          <cell r="C1579" t="str">
            <v>CIN</v>
          </cell>
          <cell r="D1579" t="str">
            <v>31422</v>
          </cell>
          <cell r="E1579" t="str">
            <v>HALMTF;1;HFP;1;Stock FP au 01/10</v>
          </cell>
          <cell r="F1579">
            <v>36404</v>
          </cell>
          <cell r="G1579">
            <v>36434</v>
          </cell>
          <cell r="H1579">
            <v>37623</v>
          </cell>
          <cell r="I1579" t="str">
            <v>EUR</v>
          </cell>
          <cell r="J1579">
            <v>300000000</v>
          </cell>
          <cell r="K1579">
            <v>4.2474999999999996</v>
          </cell>
          <cell r="L1579" t="str">
            <v>P</v>
          </cell>
          <cell r="M1579">
            <v>36528</v>
          </cell>
          <cell r="N1579">
            <v>36893</v>
          </cell>
          <cell r="O1579">
            <v>300000000</v>
          </cell>
        </row>
        <row r="1580">
          <cell r="A1580" t="str">
            <v>HFP</v>
          </cell>
          <cell r="B1580">
            <v>1</v>
          </cell>
          <cell r="C1580" t="str">
            <v>CIN</v>
          </cell>
          <cell r="D1580" t="str">
            <v>31422</v>
          </cell>
          <cell r="E1580" t="str">
            <v>HALMTF;1;HFP;1;Stock FP au 01/10</v>
          </cell>
          <cell r="F1580">
            <v>36404</v>
          </cell>
          <cell r="G1580">
            <v>36434</v>
          </cell>
          <cell r="H1580">
            <v>37623</v>
          </cell>
          <cell r="I1580" t="str">
            <v>EUR</v>
          </cell>
          <cell r="J1580">
            <v>300000000</v>
          </cell>
          <cell r="K1580">
            <v>4.2474999999999996</v>
          </cell>
          <cell r="L1580" t="str">
            <v>P</v>
          </cell>
          <cell r="M1580">
            <v>36893</v>
          </cell>
          <cell r="N1580">
            <v>37258</v>
          </cell>
          <cell r="O1580">
            <v>300000000</v>
          </cell>
        </row>
        <row r="1581">
          <cell r="A1581" t="str">
            <v>HFP</v>
          </cell>
          <cell r="B1581">
            <v>1</v>
          </cell>
          <cell r="C1581" t="str">
            <v>CIN</v>
          </cell>
          <cell r="D1581" t="str">
            <v>31422</v>
          </cell>
          <cell r="E1581" t="str">
            <v>HALMTF;1;HFP;1;Stock FP au 01/10</v>
          </cell>
          <cell r="F1581">
            <v>36404</v>
          </cell>
          <cell r="G1581">
            <v>36434</v>
          </cell>
          <cell r="H1581">
            <v>37623</v>
          </cell>
          <cell r="I1581" t="str">
            <v>EUR</v>
          </cell>
          <cell r="J1581">
            <v>300000000</v>
          </cell>
          <cell r="K1581">
            <v>4.2474999999999996</v>
          </cell>
          <cell r="L1581" t="str">
            <v>P</v>
          </cell>
          <cell r="M1581">
            <v>37258</v>
          </cell>
          <cell r="N1581">
            <v>37623</v>
          </cell>
          <cell r="O1581">
            <v>300000000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capAccess"/>
      <sheetName val="Historiq"/>
      <sheetName val="Report"/>
      <sheetName val="Trésorerie"/>
    </sheetNames>
    <sheetDataSet>
      <sheetData sheetId="0">
        <row r="1">
          <cell r="A1" t="str">
            <v>Dt</v>
          </cell>
          <cell r="B1" t="str">
            <v>EUR</v>
          </cell>
        </row>
        <row r="2">
          <cell r="A2">
            <v>37529</v>
          </cell>
          <cell r="B2">
            <v>-1344318493.6425846</v>
          </cell>
        </row>
        <row r="3">
          <cell r="A3">
            <v>37530</v>
          </cell>
          <cell r="B3">
            <v>-1008843868.7586999</v>
          </cell>
        </row>
        <row r="4">
          <cell r="A4">
            <v>37531</v>
          </cell>
          <cell r="B4">
            <v>-949888636.17666864</v>
          </cell>
        </row>
        <row r="5">
          <cell r="A5">
            <v>37532</v>
          </cell>
          <cell r="B5">
            <v>-931293705.47304499</v>
          </cell>
        </row>
        <row r="6">
          <cell r="A6">
            <v>37533</v>
          </cell>
          <cell r="B6">
            <v>-964559061.59774256</v>
          </cell>
        </row>
        <row r="7">
          <cell r="A7">
            <v>37534</v>
          </cell>
          <cell r="B7">
            <v>-964559061.59774256</v>
          </cell>
        </row>
        <row r="8">
          <cell r="A8">
            <v>37535</v>
          </cell>
          <cell r="B8">
            <v>-964559061.59774256</v>
          </cell>
        </row>
        <row r="9">
          <cell r="A9">
            <v>37536</v>
          </cell>
          <cell r="B9">
            <v>-970514211.49565887</v>
          </cell>
        </row>
        <row r="10">
          <cell r="A10">
            <v>37537</v>
          </cell>
          <cell r="B10">
            <v>-971531146.84316039</v>
          </cell>
        </row>
        <row r="11">
          <cell r="A11">
            <v>37538</v>
          </cell>
          <cell r="B11">
            <v>-999243324.17218876</v>
          </cell>
        </row>
        <row r="12">
          <cell r="A12">
            <v>37539</v>
          </cell>
          <cell r="B12">
            <v>-997956854.09673178</v>
          </cell>
        </row>
        <row r="13">
          <cell r="A13">
            <v>37540</v>
          </cell>
          <cell r="B13">
            <v>-998813501.82234871</v>
          </cell>
        </row>
        <row r="14">
          <cell r="A14">
            <v>37541</v>
          </cell>
          <cell r="B14">
            <v>-998813501.82234871</v>
          </cell>
        </row>
        <row r="15">
          <cell r="A15">
            <v>37542</v>
          </cell>
          <cell r="B15">
            <v>-998813501.82234871</v>
          </cell>
        </row>
        <row r="16">
          <cell r="A16">
            <v>37543</v>
          </cell>
          <cell r="B16">
            <v>-1037858320.7504859</v>
          </cell>
        </row>
        <row r="17">
          <cell r="A17">
            <v>37544</v>
          </cell>
          <cell r="B17">
            <v>-1031394211.0419866</v>
          </cell>
        </row>
        <row r="18">
          <cell r="A18">
            <v>37545</v>
          </cell>
          <cell r="B18">
            <v>-1030913900.386342</v>
          </cell>
        </row>
        <row r="19">
          <cell r="A19">
            <v>37546</v>
          </cell>
          <cell r="B19">
            <v>-1036689271.7900884</v>
          </cell>
        </row>
        <row r="20">
          <cell r="A20">
            <v>37547</v>
          </cell>
          <cell r="B20">
            <v>-1038087174.7808044</v>
          </cell>
        </row>
        <row r="21">
          <cell r="A21">
            <v>37548</v>
          </cell>
          <cell r="B21">
            <v>-1038087174.7808044</v>
          </cell>
        </row>
        <row r="22">
          <cell r="A22">
            <v>37549</v>
          </cell>
          <cell r="B22">
            <v>-1038087174.7808044</v>
          </cell>
        </row>
        <row r="23">
          <cell r="A23">
            <v>37550</v>
          </cell>
          <cell r="B23">
            <v>-1021104880.9186863</v>
          </cell>
        </row>
        <row r="24">
          <cell r="A24">
            <v>37551</v>
          </cell>
          <cell r="B24">
            <v>-1012955330.1874064</v>
          </cell>
        </row>
        <row r="25">
          <cell r="A25">
            <v>37552</v>
          </cell>
          <cell r="B25">
            <v>-865227560.88326705</v>
          </cell>
        </row>
        <row r="26">
          <cell r="A26">
            <v>37553</v>
          </cell>
          <cell r="B26">
            <v>-876864285.79326653</v>
          </cell>
        </row>
        <row r="27">
          <cell r="A27">
            <v>37554</v>
          </cell>
          <cell r="B27">
            <v>-847041849.98603058</v>
          </cell>
        </row>
        <row r="28">
          <cell r="A28">
            <v>37555</v>
          </cell>
          <cell r="B28">
            <v>-847041849.98603058</v>
          </cell>
        </row>
        <row r="29">
          <cell r="A29">
            <v>37556</v>
          </cell>
          <cell r="B29">
            <v>-847041849.98603058</v>
          </cell>
        </row>
        <row r="30">
          <cell r="A30">
            <v>37557</v>
          </cell>
          <cell r="B30">
            <v>-890753435.96614778</v>
          </cell>
        </row>
        <row r="31">
          <cell r="A31">
            <v>37558</v>
          </cell>
          <cell r="B31">
            <v>-891805416.50423074</v>
          </cell>
        </row>
        <row r="32">
          <cell r="A32">
            <v>37559</v>
          </cell>
          <cell r="B32">
            <v>-941797508.22058094</v>
          </cell>
        </row>
        <row r="33">
          <cell r="A33">
            <v>37560</v>
          </cell>
          <cell r="B33">
            <v>-958939182.56919992</v>
          </cell>
        </row>
        <row r="34">
          <cell r="A34">
            <v>37561</v>
          </cell>
          <cell r="B34">
            <v>-958939182.56919992</v>
          </cell>
        </row>
        <row r="35">
          <cell r="A35">
            <v>37562</v>
          </cell>
          <cell r="B35">
            <v>-958939182.56919992</v>
          </cell>
        </row>
        <row r="36">
          <cell r="A36">
            <v>37563</v>
          </cell>
          <cell r="B36">
            <v>-958939182.56919992</v>
          </cell>
        </row>
        <row r="37">
          <cell r="A37">
            <v>37564</v>
          </cell>
          <cell r="B37">
            <v>-772315933.87191164</v>
          </cell>
        </row>
        <row r="38">
          <cell r="A38">
            <v>37565</v>
          </cell>
          <cell r="B38">
            <v>-771845819.28934813</v>
          </cell>
        </row>
        <row r="39">
          <cell r="A39">
            <v>37566</v>
          </cell>
          <cell r="B39">
            <v>-772016523.01518035</v>
          </cell>
        </row>
        <row r="40">
          <cell r="A40">
            <v>37567</v>
          </cell>
          <cell r="B40">
            <v>-771996350.3168503</v>
          </cell>
        </row>
        <row r="41">
          <cell r="A41">
            <v>37568</v>
          </cell>
          <cell r="B41">
            <v>-771901029.26431119</v>
          </cell>
        </row>
        <row r="42">
          <cell r="A42">
            <v>37569</v>
          </cell>
          <cell r="B42">
            <v>-771901029.26431119</v>
          </cell>
        </row>
        <row r="43">
          <cell r="A43">
            <v>37570</v>
          </cell>
          <cell r="B43">
            <v>-771901029.26431119</v>
          </cell>
        </row>
        <row r="44">
          <cell r="A44">
            <v>37571</v>
          </cell>
          <cell r="B44">
            <v>-771901029.26431119</v>
          </cell>
        </row>
        <row r="45">
          <cell r="A45">
            <v>37572</v>
          </cell>
          <cell r="B45">
            <v>-770683780.31955588</v>
          </cell>
        </row>
        <row r="46">
          <cell r="A46">
            <v>37573</v>
          </cell>
          <cell r="B46">
            <v>-770654625.79885185</v>
          </cell>
        </row>
        <row r="47">
          <cell r="A47">
            <v>37574</v>
          </cell>
          <cell r="B47">
            <v>-770463173.20341349</v>
          </cell>
        </row>
        <row r="48">
          <cell r="A48">
            <v>37575</v>
          </cell>
          <cell r="B48">
            <v>-860643220.26485896</v>
          </cell>
        </row>
        <row r="49">
          <cell r="A49">
            <v>37576</v>
          </cell>
          <cell r="B49">
            <v>-860643220.26485896</v>
          </cell>
        </row>
        <row r="50">
          <cell r="A50">
            <v>37577</v>
          </cell>
          <cell r="B50">
            <v>-860643220.26485896</v>
          </cell>
        </row>
        <row r="51">
          <cell r="A51">
            <v>37578</v>
          </cell>
          <cell r="B51">
            <v>-853345486.67036676</v>
          </cell>
        </row>
        <row r="52">
          <cell r="A52">
            <v>37579</v>
          </cell>
          <cell r="B52">
            <v>-853209960.42036676</v>
          </cell>
        </row>
        <row r="53">
          <cell r="A53">
            <v>37580</v>
          </cell>
          <cell r="B53">
            <v>-850547629.53028381</v>
          </cell>
        </row>
        <row r="54">
          <cell r="A54">
            <v>37581</v>
          </cell>
          <cell r="B54">
            <v>-850504164.488819</v>
          </cell>
        </row>
        <row r="55">
          <cell r="A55">
            <v>37582</v>
          </cell>
          <cell r="B55">
            <v>-874862177.958426</v>
          </cell>
        </row>
        <row r="56">
          <cell r="A56">
            <v>37583</v>
          </cell>
          <cell r="B56">
            <v>-874862177.958426</v>
          </cell>
        </row>
        <row r="57">
          <cell r="A57">
            <v>37584</v>
          </cell>
          <cell r="B57">
            <v>-874862177.958426</v>
          </cell>
        </row>
        <row r="58">
          <cell r="A58">
            <v>37585</v>
          </cell>
          <cell r="B58">
            <v>-647869250.74565506</v>
          </cell>
        </row>
        <row r="59">
          <cell r="A59">
            <v>37586</v>
          </cell>
          <cell r="B59">
            <v>-647633560.49254954</v>
          </cell>
        </row>
        <row r="60">
          <cell r="A60">
            <v>37587</v>
          </cell>
          <cell r="B60">
            <v>-647631509.06254959</v>
          </cell>
        </row>
        <row r="61">
          <cell r="A61">
            <v>37588</v>
          </cell>
          <cell r="B61">
            <v>-647556091.52857494</v>
          </cell>
        </row>
        <row r="62">
          <cell r="A62">
            <v>37589</v>
          </cell>
          <cell r="B62">
            <v>-649709829.88107491</v>
          </cell>
        </row>
        <row r="63">
          <cell r="A63">
            <v>37590</v>
          </cell>
          <cell r="B63">
            <v>-649709829.88107491</v>
          </cell>
        </row>
        <row r="64">
          <cell r="A64">
            <v>37591</v>
          </cell>
          <cell r="B64">
            <v>-649709829.88107491</v>
          </cell>
        </row>
        <row r="65">
          <cell r="A65">
            <v>37592</v>
          </cell>
          <cell r="B65">
            <v>-750971678.71211505</v>
          </cell>
        </row>
        <row r="66">
          <cell r="A66">
            <v>37593</v>
          </cell>
          <cell r="B66">
            <v>-736984862.84215415</v>
          </cell>
        </row>
        <row r="67">
          <cell r="A67">
            <v>37594</v>
          </cell>
          <cell r="B67">
            <v>-737843309.16212487</v>
          </cell>
        </row>
        <row r="68">
          <cell r="A68">
            <v>37595</v>
          </cell>
          <cell r="B68">
            <v>-737509759.29144132</v>
          </cell>
        </row>
        <row r="69">
          <cell r="A69">
            <v>37596</v>
          </cell>
          <cell r="B69">
            <v>-736414412.03237879</v>
          </cell>
        </row>
        <row r="70">
          <cell r="A70">
            <v>37597</v>
          </cell>
          <cell r="B70">
            <v>-736414412.03237879</v>
          </cell>
        </row>
        <row r="71">
          <cell r="A71">
            <v>37598</v>
          </cell>
          <cell r="B71">
            <v>-736414412.03237879</v>
          </cell>
        </row>
        <row r="72">
          <cell r="A72">
            <v>37599</v>
          </cell>
          <cell r="B72">
            <v>-737073568.00116789</v>
          </cell>
        </row>
        <row r="73">
          <cell r="A73">
            <v>37600</v>
          </cell>
          <cell r="B73">
            <v>-736949722.34981143</v>
          </cell>
        </row>
        <row r="74">
          <cell r="A74">
            <v>37601</v>
          </cell>
          <cell r="B74">
            <v>-736813478.03981149</v>
          </cell>
        </row>
        <row r="75">
          <cell r="A75">
            <v>37602</v>
          </cell>
          <cell r="B75">
            <v>-737270833.1587373</v>
          </cell>
        </row>
        <row r="76">
          <cell r="A76">
            <v>37603</v>
          </cell>
          <cell r="B76">
            <v>-737034207.41861284</v>
          </cell>
        </row>
        <row r="77">
          <cell r="A77">
            <v>37604</v>
          </cell>
          <cell r="B77">
            <v>-737034207.41861284</v>
          </cell>
        </row>
        <row r="78">
          <cell r="A78">
            <v>37605</v>
          </cell>
          <cell r="B78">
            <v>-737034207.41861284</v>
          </cell>
        </row>
        <row r="79">
          <cell r="A79">
            <v>37606</v>
          </cell>
          <cell r="B79">
            <v>-721845716.99270034</v>
          </cell>
        </row>
        <row r="80">
          <cell r="A80">
            <v>37607</v>
          </cell>
          <cell r="B80">
            <v>-722217386.78168476</v>
          </cell>
        </row>
        <row r="81">
          <cell r="A81">
            <v>37608</v>
          </cell>
          <cell r="B81">
            <v>-722529268.29254413</v>
          </cell>
        </row>
        <row r="82">
          <cell r="A82">
            <v>37609</v>
          </cell>
          <cell r="B82">
            <v>-723241225.98034441</v>
          </cell>
        </row>
        <row r="83">
          <cell r="A83">
            <v>37610</v>
          </cell>
          <cell r="B83">
            <v>-678506523.9047389</v>
          </cell>
        </row>
        <row r="84">
          <cell r="A84">
            <v>37611</v>
          </cell>
          <cell r="B84">
            <v>-678506523.9047389</v>
          </cell>
        </row>
        <row r="85">
          <cell r="A85">
            <v>37612</v>
          </cell>
          <cell r="B85">
            <v>-678506523.9047389</v>
          </cell>
        </row>
        <row r="86">
          <cell r="A86">
            <v>37613</v>
          </cell>
          <cell r="B86">
            <v>-675404144.24222672</v>
          </cell>
        </row>
        <row r="87">
          <cell r="A87">
            <v>37614</v>
          </cell>
          <cell r="B87">
            <v>-676043689.25222671</v>
          </cell>
        </row>
        <row r="88">
          <cell r="A88">
            <v>37615</v>
          </cell>
          <cell r="B88">
            <v>-676043689.25222671</v>
          </cell>
        </row>
        <row r="89">
          <cell r="A89">
            <v>37616</v>
          </cell>
          <cell r="B89">
            <v>-661549981.83270526</v>
          </cell>
        </row>
        <row r="90">
          <cell r="A90">
            <v>37617</v>
          </cell>
          <cell r="B90">
            <v>-597337040.66999042</v>
          </cell>
        </row>
        <row r="91">
          <cell r="A91">
            <v>37618</v>
          </cell>
          <cell r="B91">
            <v>-597337040.66999042</v>
          </cell>
        </row>
        <row r="92">
          <cell r="A92">
            <v>37619</v>
          </cell>
          <cell r="B92">
            <v>-597337040.66999042</v>
          </cell>
        </row>
        <row r="93">
          <cell r="A93">
            <v>37620</v>
          </cell>
          <cell r="B93">
            <v>-596584781.31850111</v>
          </cell>
        </row>
        <row r="94">
          <cell r="A94">
            <v>37621</v>
          </cell>
          <cell r="B94">
            <v>-589030009.60699844</v>
          </cell>
        </row>
        <row r="95">
          <cell r="A95">
            <v>37622</v>
          </cell>
          <cell r="B95">
            <v>-69347803.058452308</v>
          </cell>
        </row>
        <row r="96">
          <cell r="A96">
            <v>37623</v>
          </cell>
          <cell r="B96">
            <v>-92917513.836460203</v>
          </cell>
        </row>
        <row r="97">
          <cell r="A97">
            <v>37624</v>
          </cell>
          <cell r="B97">
            <v>-92384534.139160395</v>
          </cell>
        </row>
        <row r="98">
          <cell r="A98">
            <v>37625</v>
          </cell>
          <cell r="B98">
            <v>-92383890.339172602</v>
          </cell>
        </row>
        <row r="99">
          <cell r="A99">
            <v>37626</v>
          </cell>
          <cell r="B99">
            <v>-92305181.929748774</v>
          </cell>
        </row>
        <row r="100">
          <cell r="A100">
            <v>37627</v>
          </cell>
          <cell r="B100">
            <v>-94474629.528889403</v>
          </cell>
        </row>
        <row r="101">
          <cell r="A101">
            <v>37628</v>
          </cell>
          <cell r="B101">
            <v>-94278415.591926515</v>
          </cell>
        </row>
        <row r="102">
          <cell r="A102">
            <v>37629</v>
          </cell>
          <cell r="B102">
            <v>-94238065.121926516</v>
          </cell>
        </row>
        <row r="103">
          <cell r="A103">
            <v>37630</v>
          </cell>
          <cell r="B103">
            <v>-94509786.471013427</v>
          </cell>
        </row>
        <row r="104">
          <cell r="A104">
            <v>37631</v>
          </cell>
          <cell r="B104">
            <v>-94440359.922654048</v>
          </cell>
        </row>
        <row r="105">
          <cell r="A105">
            <v>37632</v>
          </cell>
          <cell r="B105">
            <v>-94439698.462632075</v>
          </cell>
        </row>
        <row r="106">
          <cell r="A106">
            <v>37633</v>
          </cell>
          <cell r="B106">
            <v>-94407960.997544184</v>
          </cell>
        </row>
        <row r="107">
          <cell r="A107">
            <v>37634</v>
          </cell>
          <cell r="B107">
            <v>-94741127.907505125</v>
          </cell>
        </row>
        <row r="108">
          <cell r="A108">
            <v>37635</v>
          </cell>
          <cell r="B108">
            <v>-94425485.78750512</v>
          </cell>
        </row>
        <row r="109">
          <cell r="A109">
            <v>37636</v>
          </cell>
          <cell r="B109">
            <v>-55283021.478758782</v>
          </cell>
        </row>
        <row r="110">
          <cell r="A110">
            <v>37637</v>
          </cell>
          <cell r="B110">
            <v>-55149999.808563471</v>
          </cell>
        </row>
        <row r="111">
          <cell r="A111">
            <v>37638</v>
          </cell>
          <cell r="B111">
            <v>-56663619.560360342</v>
          </cell>
        </row>
        <row r="112">
          <cell r="A112">
            <v>37639</v>
          </cell>
          <cell r="B112">
            <v>-56564246.347469717</v>
          </cell>
        </row>
        <row r="113">
          <cell r="A113">
            <v>37640</v>
          </cell>
          <cell r="B113">
            <v>-56564246.347469717</v>
          </cell>
        </row>
        <row r="114">
          <cell r="A114">
            <v>37641</v>
          </cell>
          <cell r="B114">
            <v>-56318581.052284174</v>
          </cell>
        </row>
        <row r="115">
          <cell r="A115">
            <v>37642</v>
          </cell>
          <cell r="B115">
            <v>-56316603.382284172</v>
          </cell>
        </row>
        <row r="116">
          <cell r="A116">
            <v>37643</v>
          </cell>
          <cell r="B116">
            <v>-57559088.735658199</v>
          </cell>
        </row>
        <row r="117">
          <cell r="A117">
            <v>37644</v>
          </cell>
          <cell r="B117">
            <v>-57917232.910648435</v>
          </cell>
        </row>
        <row r="118">
          <cell r="A118">
            <v>37645</v>
          </cell>
          <cell r="B118">
            <v>-57915261.220648438</v>
          </cell>
        </row>
        <row r="119">
          <cell r="A119">
            <v>37646</v>
          </cell>
          <cell r="B119">
            <v>12267003.075209707</v>
          </cell>
        </row>
        <row r="120">
          <cell r="A120">
            <v>37647</v>
          </cell>
          <cell r="B120">
            <v>12418821.223647207</v>
          </cell>
        </row>
        <row r="121">
          <cell r="A121">
            <v>37648</v>
          </cell>
          <cell r="B121">
            <v>-1540668061.2367041</v>
          </cell>
        </row>
        <row r="122">
          <cell r="A122">
            <v>37649</v>
          </cell>
          <cell r="B122">
            <v>-1503303673.4611127</v>
          </cell>
        </row>
        <row r="123">
          <cell r="A123">
            <v>37650</v>
          </cell>
          <cell r="B123">
            <v>-1503217695.2554877</v>
          </cell>
        </row>
        <row r="124">
          <cell r="A124">
            <v>37651</v>
          </cell>
          <cell r="B124">
            <v>-1502076910.1084394</v>
          </cell>
        </row>
        <row r="125">
          <cell r="A125">
            <v>37652</v>
          </cell>
          <cell r="B125">
            <v>-1501429876.0944479</v>
          </cell>
        </row>
        <row r="126">
          <cell r="A126">
            <v>37653</v>
          </cell>
          <cell r="B126">
            <v>-1107890299.5780268</v>
          </cell>
        </row>
        <row r="127">
          <cell r="A127">
            <v>37654</v>
          </cell>
          <cell r="B127">
            <v>-1107747456.9242182</v>
          </cell>
        </row>
        <row r="128">
          <cell r="A128">
            <v>37655</v>
          </cell>
          <cell r="B128">
            <v>-1113294055.4842181</v>
          </cell>
        </row>
        <row r="129">
          <cell r="A129">
            <v>37656</v>
          </cell>
          <cell r="B129">
            <v>-1114371265.2842302</v>
          </cell>
        </row>
        <row r="130">
          <cell r="A130">
            <v>37657</v>
          </cell>
          <cell r="B130">
            <v>-1116617473.0868669</v>
          </cell>
        </row>
        <row r="131">
          <cell r="A131">
            <v>37658</v>
          </cell>
          <cell r="B131">
            <v>-1125856976.716867</v>
          </cell>
        </row>
        <row r="132">
          <cell r="A132">
            <v>37659</v>
          </cell>
          <cell r="B132">
            <v>-1125852361.166867</v>
          </cell>
        </row>
        <row r="133">
          <cell r="A133">
            <v>37660</v>
          </cell>
          <cell r="B133">
            <v>-1125852361.166867</v>
          </cell>
        </row>
        <row r="134">
          <cell r="A134">
            <v>37661</v>
          </cell>
          <cell r="B134">
            <v>-1125839218.0056121</v>
          </cell>
        </row>
        <row r="135">
          <cell r="A135">
            <v>37662</v>
          </cell>
          <cell r="B135">
            <v>-1125237717.4759221</v>
          </cell>
        </row>
        <row r="136">
          <cell r="A136">
            <v>37663</v>
          </cell>
          <cell r="B136">
            <v>-1125206211.6159415</v>
          </cell>
        </row>
        <row r="137">
          <cell r="A137">
            <v>37664</v>
          </cell>
          <cell r="B137">
            <v>-1125625401.2947111</v>
          </cell>
        </row>
        <row r="138">
          <cell r="A138">
            <v>37665</v>
          </cell>
          <cell r="B138">
            <v>-1125620050.9143791</v>
          </cell>
        </row>
        <row r="139">
          <cell r="A139">
            <v>37666</v>
          </cell>
          <cell r="B139">
            <v>-1125557407.9577188</v>
          </cell>
        </row>
        <row r="140">
          <cell r="A140">
            <v>37667</v>
          </cell>
          <cell r="B140">
            <v>-1103448388.783906</v>
          </cell>
        </row>
        <row r="141">
          <cell r="A141">
            <v>37668</v>
          </cell>
          <cell r="B141">
            <v>-1103247707.6886911</v>
          </cell>
        </row>
        <row r="142">
          <cell r="A142">
            <v>37669</v>
          </cell>
          <cell r="B142">
            <v>-1100486314.503701</v>
          </cell>
        </row>
        <row r="143">
          <cell r="A143">
            <v>37670</v>
          </cell>
          <cell r="B143">
            <v>-1100541860.1705468</v>
          </cell>
        </row>
        <row r="144">
          <cell r="A144">
            <v>37671</v>
          </cell>
          <cell r="B144">
            <v>-1100539947.1705468</v>
          </cell>
        </row>
        <row r="145">
          <cell r="A145">
            <v>37672</v>
          </cell>
          <cell r="B145">
            <v>-1100530057.5993664</v>
          </cell>
        </row>
        <row r="146">
          <cell r="A146">
            <v>37673</v>
          </cell>
          <cell r="B146">
            <v>-1100443063.4728038</v>
          </cell>
        </row>
        <row r="147">
          <cell r="A147">
            <v>37674</v>
          </cell>
          <cell r="B147">
            <v>-1100160006.8141124</v>
          </cell>
        </row>
        <row r="148">
          <cell r="A148">
            <v>37675</v>
          </cell>
          <cell r="B148">
            <v>-1100147927.9190929</v>
          </cell>
        </row>
        <row r="149">
          <cell r="A149">
            <v>37676</v>
          </cell>
          <cell r="B149">
            <v>-1100117707.1772618</v>
          </cell>
        </row>
        <row r="150">
          <cell r="A150">
            <v>37677</v>
          </cell>
          <cell r="B150">
            <v>-1083398958.2054698</v>
          </cell>
        </row>
        <row r="151">
          <cell r="A151">
            <v>37678</v>
          </cell>
          <cell r="B151">
            <v>-1083397056.9254699</v>
          </cell>
        </row>
        <row r="152">
          <cell r="A152">
            <v>37679</v>
          </cell>
          <cell r="B152">
            <v>-1083395157.32547</v>
          </cell>
        </row>
        <row r="153">
          <cell r="A153">
            <v>37680</v>
          </cell>
          <cell r="B153">
            <v>-1082658067.0194983</v>
          </cell>
        </row>
        <row r="154">
          <cell r="A154">
            <v>37681</v>
          </cell>
          <cell r="B154">
            <v>-811973845.44189835</v>
          </cell>
        </row>
        <row r="155">
          <cell r="A155">
            <v>37682</v>
          </cell>
          <cell r="B155">
            <v>-811954139.54956436</v>
          </cell>
        </row>
        <row r="156">
          <cell r="A156">
            <v>37683</v>
          </cell>
          <cell r="B156">
            <v>-843648057.33960831</v>
          </cell>
        </row>
        <row r="157">
          <cell r="A157">
            <v>37684</v>
          </cell>
          <cell r="B157">
            <v>-844762238.71445203</v>
          </cell>
        </row>
        <row r="158">
          <cell r="A158">
            <v>37685</v>
          </cell>
          <cell r="B158">
            <v>-846085768.12270153</v>
          </cell>
        </row>
        <row r="159">
          <cell r="A159">
            <v>37686</v>
          </cell>
          <cell r="B159">
            <v>-846124102.50270152</v>
          </cell>
        </row>
        <row r="160">
          <cell r="A160">
            <v>37687</v>
          </cell>
          <cell r="B160">
            <v>-845957416.33830702</v>
          </cell>
        </row>
        <row r="161">
          <cell r="A161">
            <v>37688</v>
          </cell>
          <cell r="B161">
            <v>-845946442.33830702</v>
          </cell>
        </row>
        <row r="162">
          <cell r="A162">
            <v>37689</v>
          </cell>
          <cell r="B162">
            <v>-845946442.33830702</v>
          </cell>
        </row>
        <row r="163">
          <cell r="A163">
            <v>37690</v>
          </cell>
          <cell r="B163">
            <v>-846067349.89053357</v>
          </cell>
        </row>
        <row r="164">
          <cell r="A164">
            <v>37691</v>
          </cell>
          <cell r="B164">
            <v>-846065470.47053361</v>
          </cell>
        </row>
        <row r="165">
          <cell r="A165">
            <v>37692</v>
          </cell>
          <cell r="B165">
            <v>-846036183.07867813</v>
          </cell>
        </row>
        <row r="166">
          <cell r="A166">
            <v>37693</v>
          </cell>
          <cell r="B166">
            <v>-849877144.33870745</v>
          </cell>
        </row>
        <row r="167">
          <cell r="A167">
            <v>37694</v>
          </cell>
          <cell r="B167">
            <v>-845535984.8762368</v>
          </cell>
        </row>
        <row r="168">
          <cell r="A168">
            <v>37695</v>
          </cell>
          <cell r="B168">
            <v>-827095719.2013799</v>
          </cell>
        </row>
        <row r="169">
          <cell r="A169">
            <v>37696</v>
          </cell>
          <cell r="B169">
            <v>-827077779.92110646</v>
          </cell>
        </row>
        <row r="170">
          <cell r="A170">
            <v>37697</v>
          </cell>
          <cell r="B170">
            <v>-825900500.28407526</v>
          </cell>
        </row>
        <row r="171">
          <cell r="A171">
            <v>37698</v>
          </cell>
          <cell r="B171">
            <v>-825875859.56423151</v>
          </cell>
        </row>
        <row r="172">
          <cell r="A172">
            <v>37699</v>
          </cell>
          <cell r="B172">
            <v>-826177317.07625782</v>
          </cell>
        </row>
        <row r="173">
          <cell r="A173">
            <v>37700</v>
          </cell>
          <cell r="B173">
            <v>-826684494.72348928</v>
          </cell>
        </row>
        <row r="174">
          <cell r="A174">
            <v>37701</v>
          </cell>
          <cell r="B174">
            <v>-826677184.50348926</v>
          </cell>
        </row>
        <row r="175">
          <cell r="A175">
            <v>37702</v>
          </cell>
          <cell r="B175">
            <v>-826656252.70484424</v>
          </cell>
        </row>
        <row r="176">
          <cell r="A176">
            <v>37703</v>
          </cell>
          <cell r="B176">
            <v>-826573250.56446338</v>
          </cell>
        </row>
        <row r="177">
          <cell r="A177">
            <v>37704</v>
          </cell>
          <cell r="B177">
            <v>-826567672.98446333</v>
          </cell>
        </row>
        <row r="178">
          <cell r="A178">
            <v>37705</v>
          </cell>
          <cell r="B178">
            <v>-802685940.03273964</v>
          </cell>
        </row>
        <row r="179">
          <cell r="A179">
            <v>37706</v>
          </cell>
          <cell r="B179">
            <v>-802232535.07266152</v>
          </cell>
        </row>
        <row r="180">
          <cell r="A180">
            <v>37707</v>
          </cell>
          <cell r="B180">
            <v>-802368794.43242717</v>
          </cell>
        </row>
        <row r="181">
          <cell r="A181">
            <v>37708</v>
          </cell>
          <cell r="B181">
            <v>-860653486.26225138</v>
          </cell>
        </row>
        <row r="182">
          <cell r="A182">
            <v>37709</v>
          </cell>
          <cell r="B182">
            <v>-860653486.26225138</v>
          </cell>
        </row>
        <row r="183">
          <cell r="A183">
            <v>37710</v>
          </cell>
          <cell r="B183">
            <v>-859084450.99558878</v>
          </cell>
        </row>
        <row r="184">
          <cell r="A184">
            <v>37711</v>
          </cell>
          <cell r="B184">
            <v>-854953501.96516275</v>
          </cell>
        </row>
        <row r="185">
          <cell r="A185">
            <v>37712</v>
          </cell>
          <cell r="B185">
            <v>-643403175.42719293</v>
          </cell>
        </row>
        <row r="186">
          <cell r="A186">
            <v>37713</v>
          </cell>
          <cell r="B186">
            <v>-643814208.3826226</v>
          </cell>
        </row>
        <row r="187">
          <cell r="A187">
            <v>37714</v>
          </cell>
          <cell r="B187">
            <v>-644011871.10902882</v>
          </cell>
        </row>
        <row r="188">
          <cell r="A188">
            <v>37715</v>
          </cell>
          <cell r="B188">
            <v>-644009388.41904104</v>
          </cell>
        </row>
        <row r="189">
          <cell r="A189">
            <v>37716</v>
          </cell>
          <cell r="B189">
            <v>-643998911.14145315</v>
          </cell>
        </row>
        <row r="190">
          <cell r="A190">
            <v>37717</v>
          </cell>
          <cell r="B190">
            <v>-643979978.7312969</v>
          </cell>
        </row>
        <row r="191">
          <cell r="A191">
            <v>37718</v>
          </cell>
          <cell r="B191">
            <v>-643832735.12265432</v>
          </cell>
        </row>
        <row r="192">
          <cell r="A192">
            <v>37719</v>
          </cell>
          <cell r="B192">
            <v>-643830903.0126543</v>
          </cell>
        </row>
        <row r="193">
          <cell r="A193">
            <v>37720</v>
          </cell>
          <cell r="B193">
            <v>-643825928.89171684</v>
          </cell>
        </row>
        <row r="194">
          <cell r="A194">
            <v>37721</v>
          </cell>
          <cell r="B194">
            <v>-643763532.19026172</v>
          </cell>
        </row>
        <row r="195">
          <cell r="A195">
            <v>37722</v>
          </cell>
          <cell r="B195">
            <v>-643852058.09024465</v>
          </cell>
        </row>
        <row r="196">
          <cell r="A196">
            <v>37723</v>
          </cell>
          <cell r="B196">
            <v>-643832564.47012746</v>
          </cell>
        </row>
        <row r="197">
          <cell r="A197">
            <v>37724</v>
          </cell>
          <cell r="B197">
            <v>-643786505.63834035</v>
          </cell>
        </row>
        <row r="198">
          <cell r="A198">
            <v>37725</v>
          </cell>
          <cell r="B198">
            <v>-643781034.76834035</v>
          </cell>
        </row>
        <row r="199">
          <cell r="A199">
            <v>37726</v>
          </cell>
          <cell r="B199">
            <v>-629706954.2692287</v>
          </cell>
        </row>
        <row r="200">
          <cell r="A200">
            <v>37727</v>
          </cell>
          <cell r="B200">
            <v>-629694696.0490334</v>
          </cell>
        </row>
        <row r="201">
          <cell r="A201">
            <v>37728</v>
          </cell>
          <cell r="B201">
            <v>-630166223.39903343</v>
          </cell>
        </row>
        <row r="202">
          <cell r="A202">
            <v>37729</v>
          </cell>
          <cell r="B202">
            <v>-630139445.86192405</v>
          </cell>
        </row>
        <row r="203">
          <cell r="A203">
            <v>37730</v>
          </cell>
          <cell r="B203">
            <v>-630139445.86192405</v>
          </cell>
        </row>
        <row r="204">
          <cell r="A204">
            <v>37731</v>
          </cell>
          <cell r="B204">
            <v>-630055261.60954368</v>
          </cell>
        </row>
        <row r="205">
          <cell r="A205">
            <v>37732</v>
          </cell>
          <cell r="B205">
            <v>-628755261.60954368</v>
          </cell>
        </row>
        <row r="206">
          <cell r="A206">
            <v>37733</v>
          </cell>
          <cell r="B206">
            <v>-630409802.63827169</v>
          </cell>
        </row>
        <row r="207">
          <cell r="A207">
            <v>37734</v>
          </cell>
          <cell r="B207">
            <v>-630395967.62324238</v>
          </cell>
        </row>
        <row r="208">
          <cell r="A208">
            <v>37735</v>
          </cell>
          <cell r="B208">
            <v>-630394162.7232424</v>
          </cell>
        </row>
        <row r="209">
          <cell r="A209">
            <v>37736</v>
          </cell>
          <cell r="B209">
            <v>-615512641.5414114</v>
          </cell>
        </row>
        <row r="210">
          <cell r="A210">
            <v>37737</v>
          </cell>
          <cell r="B210">
            <v>-621947853.25162625</v>
          </cell>
        </row>
        <row r="211">
          <cell r="A211">
            <v>37738</v>
          </cell>
          <cell r="B211">
            <v>-621835188.2711575</v>
          </cell>
        </row>
        <row r="212">
          <cell r="A212">
            <v>37739</v>
          </cell>
          <cell r="B212">
            <v>-621996532.02068877</v>
          </cell>
        </row>
        <row r="213">
          <cell r="A213">
            <v>37740</v>
          </cell>
          <cell r="B213">
            <v>-621897294.87385285</v>
          </cell>
        </row>
        <row r="214">
          <cell r="A214">
            <v>37741</v>
          </cell>
          <cell r="B214">
            <v>-622460050.69945097</v>
          </cell>
        </row>
        <row r="215">
          <cell r="A215">
            <v>37742</v>
          </cell>
          <cell r="B215">
            <v>-323652907.44801354</v>
          </cell>
        </row>
        <row r="216">
          <cell r="A216">
            <v>37743</v>
          </cell>
          <cell r="B216">
            <v>-340537612.20806235</v>
          </cell>
        </row>
        <row r="217">
          <cell r="A217">
            <v>37744</v>
          </cell>
          <cell r="B217">
            <v>-340537612.20806235</v>
          </cell>
        </row>
        <row r="218">
          <cell r="A218">
            <v>37745</v>
          </cell>
          <cell r="B218">
            <v>-340536989.17803305</v>
          </cell>
        </row>
        <row r="219">
          <cell r="A219">
            <v>37746</v>
          </cell>
          <cell r="B219">
            <v>-342723522.40464437</v>
          </cell>
        </row>
        <row r="220">
          <cell r="A220">
            <v>37747</v>
          </cell>
          <cell r="B220">
            <v>-342711449.36144125</v>
          </cell>
        </row>
        <row r="221">
          <cell r="A221">
            <v>37748</v>
          </cell>
          <cell r="B221">
            <v>-342709563.74144125</v>
          </cell>
        </row>
        <row r="222">
          <cell r="A222">
            <v>37749</v>
          </cell>
          <cell r="B222">
            <v>-342707678.77144122</v>
          </cell>
        </row>
        <row r="223">
          <cell r="A223">
            <v>37750</v>
          </cell>
          <cell r="B223">
            <v>-342692839.18021077</v>
          </cell>
        </row>
        <row r="224">
          <cell r="A224">
            <v>37751</v>
          </cell>
          <cell r="B224">
            <v>-342684747.04098958</v>
          </cell>
        </row>
        <row r="225">
          <cell r="A225">
            <v>37752</v>
          </cell>
          <cell r="B225">
            <v>-342655524.88229817</v>
          </cell>
        </row>
        <row r="226">
          <cell r="A226">
            <v>37753</v>
          </cell>
          <cell r="B226">
            <v>-342649875.74229819</v>
          </cell>
        </row>
        <row r="227">
          <cell r="A227">
            <v>37754</v>
          </cell>
          <cell r="B227">
            <v>-342644618.73199302</v>
          </cell>
        </row>
        <row r="228">
          <cell r="A228">
            <v>37755</v>
          </cell>
          <cell r="B228">
            <v>-342576950.85443443</v>
          </cell>
        </row>
        <row r="229">
          <cell r="A229">
            <v>37756</v>
          </cell>
          <cell r="B229">
            <v>-454505842.47353816</v>
          </cell>
        </row>
        <row r="230">
          <cell r="A230">
            <v>37757</v>
          </cell>
          <cell r="B230">
            <v>-454499455.06346005</v>
          </cell>
        </row>
        <row r="231">
          <cell r="A231">
            <v>37758</v>
          </cell>
          <cell r="B231">
            <v>-451743820.57346982</v>
          </cell>
        </row>
        <row r="232">
          <cell r="A232">
            <v>37759</v>
          </cell>
          <cell r="B232">
            <v>-451735304.67814511</v>
          </cell>
        </row>
        <row r="233">
          <cell r="A233">
            <v>37760</v>
          </cell>
          <cell r="B233">
            <v>-452055075.71814513</v>
          </cell>
        </row>
        <row r="234">
          <cell r="A234">
            <v>37761</v>
          </cell>
          <cell r="B234">
            <v>-451964176.99772644</v>
          </cell>
        </row>
        <row r="235">
          <cell r="A235">
            <v>37762</v>
          </cell>
          <cell r="B235">
            <v>-451948079.88212097</v>
          </cell>
        </row>
        <row r="236">
          <cell r="A236">
            <v>37763</v>
          </cell>
          <cell r="B236">
            <v>-451914361.7283954</v>
          </cell>
        </row>
        <row r="237">
          <cell r="A237">
            <v>37764</v>
          </cell>
          <cell r="B237">
            <v>-451900597.23334658</v>
          </cell>
        </row>
        <row r="238">
          <cell r="A238">
            <v>37765</v>
          </cell>
          <cell r="B238">
            <v>-451888831.13141787</v>
          </cell>
        </row>
        <row r="239">
          <cell r="A239">
            <v>37766</v>
          </cell>
          <cell r="B239">
            <v>-436420650.30628359</v>
          </cell>
        </row>
        <row r="240">
          <cell r="A240">
            <v>37767</v>
          </cell>
          <cell r="B240">
            <v>-436415028.21628362</v>
          </cell>
        </row>
        <row r="241">
          <cell r="A241">
            <v>37768</v>
          </cell>
          <cell r="B241">
            <v>-436413155.47628361</v>
          </cell>
        </row>
        <row r="242">
          <cell r="A242">
            <v>37769</v>
          </cell>
          <cell r="B242">
            <v>-434582492.26604438</v>
          </cell>
        </row>
        <row r="243">
          <cell r="A243">
            <v>37770</v>
          </cell>
          <cell r="B243">
            <v>-434580620.81604439</v>
          </cell>
        </row>
        <row r="244">
          <cell r="A244">
            <v>37771</v>
          </cell>
          <cell r="B244">
            <v>-435906009.92611766</v>
          </cell>
        </row>
        <row r="245">
          <cell r="A245">
            <v>37772</v>
          </cell>
          <cell r="B245">
            <v>-435416603.53396678</v>
          </cell>
        </row>
        <row r="246">
          <cell r="A246">
            <v>37773</v>
          </cell>
          <cell r="B246">
            <v>-158475907.72078609</v>
          </cell>
        </row>
        <row r="247">
          <cell r="A247">
            <v>37774</v>
          </cell>
          <cell r="B247">
            <v>-189933369.39067867</v>
          </cell>
        </row>
        <row r="248">
          <cell r="A248">
            <v>37775</v>
          </cell>
          <cell r="B248">
            <v>-189925308.09621578</v>
          </cell>
        </row>
        <row r="249">
          <cell r="A249">
            <v>37776</v>
          </cell>
          <cell r="B249">
            <v>-192084727.0334155</v>
          </cell>
        </row>
        <row r="250">
          <cell r="A250">
            <v>37777</v>
          </cell>
          <cell r="B250">
            <v>-191562650.99769285</v>
          </cell>
        </row>
        <row r="251">
          <cell r="A251">
            <v>37778</v>
          </cell>
          <cell r="B251">
            <v>-191560784.72769284</v>
          </cell>
        </row>
        <row r="252">
          <cell r="A252">
            <v>37779</v>
          </cell>
          <cell r="B252">
            <v>-191546463.36752439</v>
          </cell>
        </row>
        <row r="253">
          <cell r="A253">
            <v>37780</v>
          </cell>
          <cell r="B253">
            <v>-191535245.4974072</v>
          </cell>
        </row>
        <row r="254">
          <cell r="A254">
            <v>37781</v>
          </cell>
          <cell r="B254">
            <v>-191529650.56740719</v>
          </cell>
        </row>
        <row r="255">
          <cell r="A255">
            <v>37782</v>
          </cell>
          <cell r="B255">
            <v>-191435901.64686978</v>
          </cell>
        </row>
        <row r="256">
          <cell r="A256">
            <v>37783</v>
          </cell>
          <cell r="B256">
            <v>-191434038.61686978</v>
          </cell>
        </row>
        <row r="257">
          <cell r="A257">
            <v>37784</v>
          </cell>
          <cell r="B257">
            <v>-191432176.23686978</v>
          </cell>
        </row>
        <row r="258">
          <cell r="A258">
            <v>37785</v>
          </cell>
          <cell r="B258">
            <v>-191200109.86234829</v>
          </cell>
        </row>
        <row r="259">
          <cell r="A259">
            <v>37786</v>
          </cell>
          <cell r="B259">
            <v>-191197889.11234829</v>
          </cell>
        </row>
        <row r="260">
          <cell r="A260">
            <v>37787</v>
          </cell>
          <cell r="B260">
            <v>-178585652.03952357</v>
          </cell>
        </row>
        <row r="261">
          <cell r="A261">
            <v>37788</v>
          </cell>
          <cell r="B261">
            <v>-178580070.72952357</v>
          </cell>
        </row>
        <row r="262">
          <cell r="A262">
            <v>37789</v>
          </cell>
          <cell r="B262">
            <v>-178192421.72257045</v>
          </cell>
        </row>
        <row r="263">
          <cell r="A263">
            <v>37790</v>
          </cell>
          <cell r="B263">
            <v>-178202160.66413295</v>
          </cell>
        </row>
        <row r="264">
          <cell r="A264">
            <v>37791</v>
          </cell>
          <cell r="B264">
            <v>-178176540.95203212</v>
          </cell>
        </row>
        <row r="265">
          <cell r="A265">
            <v>37792</v>
          </cell>
          <cell r="B265">
            <v>-178426553.2999081</v>
          </cell>
        </row>
        <row r="266">
          <cell r="A266">
            <v>37793</v>
          </cell>
          <cell r="B266">
            <v>-183559734.12279874</v>
          </cell>
        </row>
        <row r="267">
          <cell r="A267">
            <v>37794</v>
          </cell>
          <cell r="B267">
            <v>-183503073.56792814</v>
          </cell>
        </row>
        <row r="268">
          <cell r="A268">
            <v>37795</v>
          </cell>
          <cell r="B268">
            <v>-183414744.5881137</v>
          </cell>
        </row>
        <row r="269">
          <cell r="A269">
            <v>37796</v>
          </cell>
          <cell r="B269">
            <v>-183412889.9881137</v>
          </cell>
        </row>
        <row r="270">
          <cell r="A270">
            <v>37797</v>
          </cell>
          <cell r="B270">
            <v>-163845635.37031829</v>
          </cell>
        </row>
        <row r="271">
          <cell r="A271">
            <v>37798</v>
          </cell>
          <cell r="B271">
            <v>-163748949.50024018</v>
          </cell>
        </row>
        <row r="272">
          <cell r="A272">
            <v>37799</v>
          </cell>
          <cell r="B272">
            <v>-163728395.87170503</v>
          </cell>
        </row>
        <row r="273">
          <cell r="A273">
            <v>37800</v>
          </cell>
          <cell r="B273">
            <v>-163703291.68176362</v>
          </cell>
        </row>
        <row r="274">
          <cell r="A274">
            <v>37801</v>
          </cell>
          <cell r="B274">
            <v>-163544754.69348237</v>
          </cell>
        </row>
        <row r="275">
          <cell r="A275">
            <v>37802</v>
          </cell>
          <cell r="B275">
            <v>-161038999.35049286</v>
          </cell>
        </row>
        <row r="276">
          <cell r="A276">
            <v>37803</v>
          </cell>
          <cell r="B276">
            <v>72357352.234670192</v>
          </cell>
        </row>
        <row r="277">
          <cell r="A277">
            <v>37804</v>
          </cell>
          <cell r="B277">
            <v>71331774.834279567</v>
          </cell>
        </row>
        <row r="278">
          <cell r="A278">
            <v>37805</v>
          </cell>
          <cell r="B278">
            <v>111309286.85428445</v>
          </cell>
        </row>
        <row r="279">
          <cell r="A279">
            <v>37806</v>
          </cell>
          <cell r="B279">
            <v>111311757.95431374</v>
          </cell>
        </row>
        <row r="280">
          <cell r="A280">
            <v>37807</v>
          </cell>
          <cell r="B280">
            <v>111492993.89401101</v>
          </cell>
        </row>
        <row r="281">
          <cell r="A281">
            <v>37808</v>
          </cell>
          <cell r="B281">
            <v>111715402.16354226</v>
          </cell>
        </row>
        <row r="282">
          <cell r="A282">
            <v>37809</v>
          </cell>
          <cell r="B282">
            <v>110592328.64225319</v>
          </cell>
        </row>
        <row r="283">
          <cell r="A283">
            <v>37810</v>
          </cell>
          <cell r="B283">
            <v>110594174.10225318</v>
          </cell>
        </row>
        <row r="284">
          <cell r="A284">
            <v>37811</v>
          </cell>
          <cell r="B284">
            <v>110676145.99368384</v>
          </cell>
        </row>
        <row r="285">
          <cell r="A285">
            <v>37812</v>
          </cell>
          <cell r="B285">
            <v>110123700.48364967</v>
          </cell>
        </row>
        <row r="286">
          <cell r="A286">
            <v>37813</v>
          </cell>
          <cell r="B286">
            <v>110126198.2536692</v>
          </cell>
        </row>
        <row r="287">
          <cell r="A287">
            <v>37814</v>
          </cell>
          <cell r="B287">
            <v>110157611.93750709</v>
          </cell>
        </row>
        <row r="288">
          <cell r="A288">
            <v>37815</v>
          </cell>
          <cell r="B288">
            <v>110308094.93604225</v>
          </cell>
        </row>
        <row r="289">
          <cell r="A289">
            <v>37816</v>
          </cell>
          <cell r="B289">
            <v>110313621.50604224</v>
          </cell>
        </row>
        <row r="290">
          <cell r="A290">
            <v>37817</v>
          </cell>
          <cell r="B290">
            <v>118933697.56935523</v>
          </cell>
        </row>
        <row r="291">
          <cell r="A291">
            <v>37818</v>
          </cell>
          <cell r="B291">
            <v>78222023.646523207</v>
          </cell>
        </row>
        <row r="292">
          <cell r="A292">
            <v>37819</v>
          </cell>
          <cell r="B292">
            <v>78059921.371132582</v>
          </cell>
        </row>
        <row r="293">
          <cell r="A293">
            <v>37820</v>
          </cell>
          <cell r="B293">
            <v>78610525.935663834</v>
          </cell>
        </row>
        <row r="294">
          <cell r="A294">
            <v>37821</v>
          </cell>
          <cell r="B294">
            <v>78610525.935663834</v>
          </cell>
        </row>
        <row r="295">
          <cell r="A295">
            <v>37822</v>
          </cell>
          <cell r="B295">
            <v>79187413.229914322</v>
          </cell>
        </row>
        <row r="296">
          <cell r="A296">
            <v>37823</v>
          </cell>
          <cell r="B296">
            <v>79223806.126828387</v>
          </cell>
        </row>
        <row r="297">
          <cell r="A297">
            <v>37824</v>
          </cell>
          <cell r="B297">
            <v>79236549.848146752</v>
          </cell>
        </row>
        <row r="298">
          <cell r="A298">
            <v>37825</v>
          </cell>
          <cell r="B298">
            <v>79250213.998088151</v>
          </cell>
        </row>
        <row r="299">
          <cell r="A299">
            <v>37826</v>
          </cell>
          <cell r="B299">
            <v>79252037.058088154</v>
          </cell>
        </row>
        <row r="300">
          <cell r="A300">
            <v>37827</v>
          </cell>
          <cell r="B300">
            <v>108548869.15830392</v>
          </cell>
        </row>
        <row r="301">
          <cell r="A301">
            <v>37828</v>
          </cell>
          <cell r="B301">
            <v>108583527.30869454</v>
          </cell>
        </row>
        <row r="302">
          <cell r="A302">
            <v>37829</v>
          </cell>
          <cell r="B302">
            <v>108593824.05869454</v>
          </cell>
        </row>
        <row r="303">
          <cell r="A303">
            <v>37830</v>
          </cell>
          <cell r="B303">
            <v>109177730.58205391</v>
          </cell>
        </row>
        <row r="304">
          <cell r="A304">
            <v>37831</v>
          </cell>
          <cell r="B304">
            <v>109263851.57150704</v>
          </cell>
        </row>
        <row r="305">
          <cell r="A305">
            <v>37832</v>
          </cell>
          <cell r="B305">
            <v>112234436.46520333</v>
          </cell>
        </row>
        <row r="306">
          <cell r="A306">
            <v>37833</v>
          </cell>
          <cell r="B306">
            <v>113224573.06562325</v>
          </cell>
        </row>
        <row r="307">
          <cell r="A307">
            <v>37834</v>
          </cell>
          <cell r="B307">
            <v>331283275.99546456</v>
          </cell>
        </row>
        <row r="308">
          <cell r="A308">
            <v>37835</v>
          </cell>
          <cell r="B308">
            <v>331579255.81577706</v>
          </cell>
        </row>
        <row r="309">
          <cell r="A309">
            <v>37836</v>
          </cell>
          <cell r="B309">
            <v>331579255.81577706</v>
          </cell>
        </row>
        <row r="310">
          <cell r="A310">
            <v>37837</v>
          </cell>
          <cell r="B310">
            <v>330219912.28576487</v>
          </cell>
        </row>
        <row r="311">
          <cell r="A311">
            <v>37838</v>
          </cell>
          <cell r="B311">
            <v>330422661.87906075</v>
          </cell>
        </row>
        <row r="312">
          <cell r="A312">
            <v>37839</v>
          </cell>
          <cell r="B312">
            <v>330424548.72906077</v>
          </cell>
        </row>
        <row r="313">
          <cell r="A313">
            <v>37840</v>
          </cell>
          <cell r="B313">
            <v>330426435.59906077</v>
          </cell>
        </row>
        <row r="314">
          <cell r="A314">
            <v>37841</v>
          </cell>
          <cell r="B314">
            <v>330428322.47906077</v>
          </cell>
        </row>
        <row r="315">
          <cell r="A315">
            <v>37842</v>
          </cell>
          <cell r="B315">
            <v>330543283.68633616</v>
          </cell>
        </row>
        <row r="316">
          <cell r="A316">
            <v>37843</v>
          </cell>
          <cell r="B316">
            <v>330613716.92821848</v>
          </cell>
        </row>
        <row r="317">
          <cell r="A317">
            <v>37844</v>
          </cell>
          <cell r="B317">
            <v>330648496.22830635</v>
          </cell>
        </row>
        <row r="318">
          <cell r="A318">
            <v>37845</v>
          </cell>
          <cell r="B318">
            <v>330235827.12026435</v>
          </cell>
        </row>
        <row r="319">
          <cell r="A319">
            <v>37846</v>
          </cell>
          <cell r="B319">
            <v>330241093.48055243</v>
          </cell>
        </row>
        <row r="320">
          <cell r="A320">
            <v>37847</v>
          </cell>
          <cell r="B320">
            <v>330303520.27967352</v>
          </cell>
        </row>
        <row r="321">
          <cell r="A321">
            <v>37848</v>
          </cell>
          <cell r="B321">
            <v>342775085.90557075</v>
          </cell>
        </row>
        <row r="322">
          <cell r="A322">
            <v>37849</v>
          </cell>
          <cell r="B322">
            <v>342779745.42559028</v>
          </cell>
        </row>
        <row r="323">
          <cell r="A323">
            <v>37850</v>
          </cell>
          <cell r="B323">
            <v>345535383.32183051</v>
          </cell>
        </row>
        <row r="324">
          <cell r="A324">
            <v>37851</v>
          </cell>
          <cell r="B324">
            <v>345705698.81563425</v>
          </cell>
        </row>
        <row r="325">
          <cell r="A325">
            <v>37852</v>
          </cell>
          <cell r="B325">
            <v>345707585.83563423</v>
          </cell>
        </row>
        <row r="326">
          <cell r="A326">
            <v>37853</v>
          </cell>
          <cell r="B326">
            <v>298843356.8948487</v>
          </cell>
        </row>
        <row r="327">
          <cell r="A327">
            <v>37854</v>
          </cell>
          <cell r="B327">
            <v>298896061.24734873</v>
          </cell>
        </row>
        <row r="328">
          <cell r="A328">
            <v>37855</v>
          </cell>
          <cell r="B328">
            <v>298929721.1312623</v>
          </cell>
        </row>
        <row r="329">
          <cell r="A329">
            <v>37856</v>
          </cell>
          <cell r="B329">
            <v>298941648.57633066</v>
          </cell>
        </row>
        <row r="330">
          <cell r="A330">
            <v>37857</v>
          </cell>
          <cell r="B330">
            <v>298954705.46378183</v>
          </cell>
        </row>
        <row r="331">
          <cell r="A331">
            <v>37858</v>
          </cell>
          <cell r="B331">
            <v>314737542.88129163</v>
          </cell>
        </row>
        <row r="332">
          <cell r="A332">
            <v>37859</v>
          </cell>
          <cell r="B332">
            <v>314739429.99129164</v>
          </cell>
        </row>
        <row r="333">
          <cell r="A333">
            <v>37860</v>
          </cell>
          <cell r="B333">
            <v>314741317.10129166</v>
          </cell>
        </row>
        <row r="334">
          <cell r="A334">
            <v>37861</v>
          </cell>
          <cell r="B334">
            <v>314777945.68722427</v>
          </cell>
        </row>
        <row r="335">
          <cell r="A335">
            <v>37862</v>
          </cell>
          <cell r="B335">
            <v>314302466.99722427</v>
          </cell>
        </row>
        <row r="336">
          <cell r="A336">
            <v>37863</v>
          </cell>
          <cell r="B336">
            <v>316224923.76468033</v>
          </cell>
        </row>
        <row r="337">
          <cell r="A337">
            <v>37864</v>
          </cell>
          <cell r="B337">
            <v>317401004.80337662</v>
          </cell>
        </row>
        <row r="338">
          <cell r="A338">
            <v>37865</v>
          </cell>
          <cell r="B338">
            <v>513645957.23604906</v>
          </cell>
        </row>
        <row r="339">
          <cell r="A339">
            <v>37866</v>
          </cell>
          <cell r="B339">
            <v>511982191.88718188</v>
          </cell>
        </row>
        <row r="340">
          <cell r="A340">
            <v>37867</v>
          </cell>
          <cell r="B340">
            <v>509269663.32145435</v>
          </cell>
        </row>
        <row r="341">
          <cell r="A341">
            <v>37868</v>
          </cell>
          <cell r="B341">
            <v>509272194.33144212</v>
          </cell>
        </row>
        <row r="342">
          <cell r="A342">
            <v>37869</v>
          </cell>
          <cell r="B342">
            <v>509695986.01237965</v>
          </cell>
        </row>
        <row r="343">
          <cell r="A343">
            <v>37870</v>
          </cell>
          <cell r="B343">
            <v>509695986.01237965</v>
          </cell>
        </row>
        <row r="344">
          <cell r="A344">
            <v>37871</v>
          </cell>
          <cell r="B344">
            <v>509695986.01237965</v>
          </cell>
        </row>
        <row r="345">
          <cell r="A345">
            <v>37872</v>
          </cell>
          <cell r="B345">
            <v>509712865.62249684</v>
          </cell>
        </row>
        <row r="346">
          <cell r="A346">
            <v>37873</v>
          </cell>
          <cell r="B346">
            <v>509714752.89249682</v>
          </cell>
        </row>
        <row r="347">
          <cell r="A347">
            <v>37874</v>
          </cell>
          <cell r="B347">
            <v>509726621.13933182</v>
          </cell>
        </row>
        <row r="348">
          <cell r="A348">
            <v>37875</v>
          </cell>
          <cell r="B348">
            <v>509728508.43933183</v>
          </cell>
        </row>
        <row r="349">
          <cell r="A349">
            <v>37876</v>
          </cell>
          <cell r="B349">
            <v>509757329.88727129</v>
          </cell>
        </row>
        <row r="350">
          <cell r="A350">
            <v>37877</v>
          </cell>
          <cell r="B350">
            <v>509760456.47735918</v>
          </cell>
        </row>
        <row r="351">
          <cell r="A351">
            <v>37878</v>
          </cell>
          <cell r="B351">
            <v>509762677.22735918</v>
          </cell>
        </row>
        <row r="352">
          <cell r="A352">
            <v>37879</v>
          </cell>
          <cell r="B352">
            <v>497359395.086541</v>
          </cell>
        </row>
        <row r="353">
          <cell r="A353">
            <v>37880</v>
          </cell>
          <cell r="B353">
            <v>497361282.44654101</v>
          </cell>
        </row>
        <row r="354">
          <cell r="A354">
            <v>37881</v>
          </cell>
          <cell r="B354">
            <v>497381797.1561504</v>
          </cell>
        </row>
        <row r="355">
          <cell r="A355">
            <v>37882</v>
          </cell>
          <cell r="B355">
            <v>497404487.18654102</v>
          </cell>
        </row>
        <row r="356">
          <cell r="A356">
            <v>37883</v>
          </cell>
          <cell r="B356">
            <v>496267156.98449999</v>
          </cell>
        </row>
        <row r="357">
          <cell r="A357">
            <v>37884</v>
          </cell>
          <cell r="B357">
            <v>497803297.12585741</v>
          </cell>
        </row>
        <row r="358">
          <cell r="A358">
            <v>37885</v>
          </cell>
          <cell r="B358">
            <v>497803297.12585741</v>
          </cell>
        </row>
        <row r="359">
          <cell r="A359">
            <v>37886</v>
          </cell>
          <cell r="B359">
            <v>497407804.6256963</v>
          </cell>
        </row>
        <row r="360">
          <cell r="A360">
            <v>37887</v>
          </cell>
          <cell r="B360">
            <v>497491865.68483692</v>
          </cell>
        </row>
        <row r="361">
          <cell r="A361">
            <v>37888</v>
          </cell>
          <cell r="B361">
            <v>497508469.98456836</v>
          </cell>
        </row>
        <row r="362">
          <cell r="A362">
            <v>37889</v>
          </cell>
          <cell r="B362">
            <v>516575190.91491503</v>
          </cell>
        </row>
        <row r="363">
          <cell r="A363">
            <v>37890</v>
          </cell>
          <cell r="B363">
            <v>516671221.77554005</v>
          </cell>
        </row>
        <row r="364">
          <cell r="A364">
            <v>37891</v>
          </cell>
          <cell r="B364">
            <v>516690021.66177052</v>
          </cell>
        </row>
        <row r="365">
          <cell r="A365">
            <v>37892</v>
          </cell>
          <cell r="B365">
            <v>516714966.54165334</v>
          </cell>
        </row>
        <row r="366">
          <cell r="A366">
            <v>37893</v>
          </cell>
          <cell r="B366">
            <v>517151336.24993461</v>
          </cell>
        </row>
        <row r="367">
          <cell r="A367">
            <v>37894</v>
          </cell>
          <cell r="B367">
            <v>523816643.36639154</v>
          </cell>
        </row>
      </sheetData>
      <sheetData sheetId="1"/>
      <sheetData sheetId="2">
        <row r="17">
          <cell r="G17">
            <v>2</v>
          </cell>
        </row>
      </sheetData>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
      <sheetName val="Actualisation"/>
      <sheetName val="Encours"/>
      <sheetName val="PNB"/>
    </sheetNames>
    <sheetDataSet>
      <sheetData sheetId="0"/>
      <sheetData sheetId="1"/>
      <sheetData sheetId="2">
        <row r="3">
          <cell r="P3" t="str">
            <v>G_Stratégie</v>
          </cell>
          <cell r="Q3" t="str">
            <v>M_Index de l'échéance</v>
          </cell>
        </row>
        <row r="4">
          <cell r="P4">
            <v>1</v>
          </cell>
          <cell r="Q4" t="str">
            <v>EONIA</v>
          </cell>
        </row>
      </sheetData>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tTai"/>
      <sheetName val="StTal"/>
      <sheetName val="StTag"/>
      <sheetName val="StTdh"/>
      <sheetName val="StTdo"/>
      <sheetName val="StTdoR"/>
      <sheetName val="StTds"/>
      <sheetName val="StTdf"/>
      <sheetName val="StTwh"/>
      <sheetName val="StTwo"/>
      <sheetName val="StTws"/>
      <sheetName val="StTwf"/>
      <sheetName val="StTk"/>
      <sheetName val="Steuertabell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row r="3">
          <cell r="C3" t="str">
            <v>01.11.2016</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12.bin"/><Relationship Id="rId3" Type="http://schemas.openxmlformats.org/officeDocument/2006/relationships/hyperlink" Target="javascript:openlink('INT','unique96ADC6E3D6E107A6C12578C2003839F5','1','');" TargetMode="External"/><Relationship Id="rId7" Type="http://schemas.openxmlformats.org/officeDocument/2006/relationships/hyperlink" Target="http://www.pfandbrief.de/cms/_internet.nsf/tindex/en_111.htm" TargetMode="External"/><Relationship Id="rId2" Type="http://schemas.openxmlformats.org/officeDocument/2006/relationships/hyperlink" Target="javascript:openlink('INT','unique96ADC6E3D6E107A6C12578C2003839F5','1','');" TargetMode="External"/><Relationship Id="rId1" Type="http://schemas.openxmlformats.org/officeDocument/2006/relationships/hyperlink" Target="javascript:openlink('INT','unique96ADC6E3D6E107A6C12578C2003839F5','1','');" TargetMode="External"/><Relationship Id="rId6" Type="http://schemas.openxmlformats.org/officeDocument/2006/relationships/hyperlink" Target="http://www.ipav.ie/sites/default/files/the_mortgage_lending_value_-_sustainability_since_1900_ten_questions_and_answers.pdf" TargetMode="External"/><Relationship Id="rId5" Type="http://schemas.openxmlformats.org/officeDocument/2006/relationships/hyperlink" Target="https://www.pfandbrief.de/cms/_internet.nsf/0/C47BEF2F7CE7B537C1257A6B003EE036/$FILE/BelWertV_englisch.pdf?OpenElement" TargetMode="External"/><Relationship Id="rId10" Type="http://schemas.openxmlformats.org/officeDocument/2006/relationships/comments" Target="../comments1.xml"/><Relationship Id="rId4" Type="http://schemas.openxmlformats.org/officeDocument/2006/relationships/hyperlink" Target="http://www.pfandbrief.de/cms/_internet.nsf/0/85E4B81D6AE39FC2C1257A6B003F6CBE/$FILE/EN_PfandBarWertV_04_2012.pdf?OpenElement" TargetMode="External"/><Relationship Id="rId9" Type="http://schemas.openxmlformats.org/officeDocument/2006/relationships/vmlDrawing" Target="../drawings/vmlDrawing1.v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eur-lex.europa.eu/legal-content/en/TXT/?uri=celex%3A32013R0575" TargetMode="External"/><Relationship Id="rId7" Type="http://schemas.openxmlformats.org/officeDocument/2006/relationships/hyperlink" Target="https://www.coveredbondlabel.com/issuer/15-unicredit-bank-gmbh" TargetMode="External"/><Relationship Id="rId2" Type="http://schemas.openxmlformats.org/officeDocument/2006/relationships/hyperlink" Target="https://eur-lex.europa.eu/eli/dir/2019/2162/oj"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15-unicredit-bank-gmbh" TargetMode="External"/><Relationship Id="rId5" Type="http://schemas.openxmlformats.org/officeDocument/2006/relationships/hyperlink" Target="https://www.hypovereinsbank.de/hvb/ueber-uns/investor-relations/emissionen-deckungsstock/daten" TargetMode="External"/><Relationship Id="rId4" Type="http://schemas.openxmlformats.org/officeDocument/2006/relationships/hyperlink" Target="http://eur-lex.europa.eu/legal-content/EN/TXT/?uri=CELEX%3A32015R0061"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A4" sqref="A4"/>
    </sheetView>
  </sheetViews>
  <sheetFormatPr baseColWidth="10" defaultColWidth="9.140625" defaultRowHeight="15" x14ac:dyDescent="0.25"/>
  <cols>
    <col min="1" max="1" width="242" style="135" customWidth="1"/>
  </cols>
  <sheetData>
    <row r="1" spans="1:1" ht="31.5" customHeight="1" x14ac:dyDescent="0.25">
      <c r="A1" s="18" t="s">
        <v>0</v>
      </c>
    </row>
    <row r="3" spans="1:1" x14ac:dyDescent="0.25">
      <c r="A3" s="60"/>
    </row>
    <row r="4" spans="1:1" ht="34.5" customHeight="1" x14ac:dyDescent="0.25">
      <c r="A4" s="61" t="s">
        <v>1</v>
      </c>
    </row>
    <row r="5" spans="1:1" ht="34.5" customHeight="1" x14ac:dyDescent="0.25">
      <c r="A5" s="61" t="s">
        <v>2</v>
      </c>
    </row>
    <row r="6" spans="1:1" ht="34.5" customHeight="1" x14ac:dyDescent="0.25">
      <c r="A6" s="61" t="s">
        <v>3</v>
      </c>
    </row>
    <row r="7" spans="1:1" ht="17.25" customHeight="1" x14ac:dyDescent="0.25">
      <c r="A7" s="61"/>
    </row>
    <row r="8" spans="1:1" ht="18.75" customHeight="1" x14ac:dyDescent="0.25">
      <c r="A8" s="62" t="s">
        <v>4</v>
      </c>
    </row>
    <row r="9" spans="1:1" ht="34.5" customHeight="1" x14ac:dyDescent="0.3">
      <c r="A9" s="63" t="s">
        <v>5</v>
      </c>
    </row>
    <row r="10" spans="1:1" ht="69" customHeight="1" x14ac:dyDescent="0.25">
      <c r="A10" s="64" t="s">
        <v>6</v>
      </c>
    </row>
    <row r="11" spans="1:1" ht="34.5" customHeight="1" x14ac:dyDescent="0.25">
      <c r="A11" s="64" t="s">
        <v>7</v>
      </c>
    </row>
    <row r="12" spans="1:1" ht="17.25" customHeight="1" x14ac:dyDescent="0.25">
      <c r="A12" s="64" t="s">
        <v>8</v>
      </c>
    </row>
    <row r="13" spans="1:1" ht="17.25" customHeight="1" x14ac:dyDescent="0.25">
      <c r="A13" s="64" t="s">
        <v>9</v>
      </c>
    </row>
    <row r="14" spans="1:1" ht="34.5" customHeight="1" x14ac:dyDescent="0.25">
      <c r="A14" s="64" t="s">
        <v>10</v>
      </c>
    </row>
    <row r="15" spans="1:1" ht="17.25" customHeight="1" x14ac:dyDescent="0.25">
      <c r="A15" s="64"/>
    </row>
    <row r="16" spans="1:1" ht="18.75" customHeight="1" x14ac:dyDescent="0.25">
      <c r="A16" s="62" t="s">
        <v>11</v>
      </c>
    </row>
    <row r="17" spans="1:1" ht="17.25" customHeight="1" x14ac:dyDescent="0.25">
      <c r="A17" s="65" t="s">
        <v>12</v>
      </c>
    </row>
    <row r="18" spans="1:1" ht="34.5" customHeight="1" x14ac:dyDescent="0.25">
      <c r="A18" s="66" t="s">
        <v>13</v>
      </c>
    </row>
    <row r="19" spans="1:1" ht="34.5" customHeight="1" x14ac:dyDescent="0.25">
      <c r="A19" s="66" t="s">
        <v>14</v>
      </c>
    </row>
    <row r="20" spans="1:1" ht="51.75" customHeight="1" x14ac:dyDescent="0.25">
      <c r="A20" s="66" t="s">
        <v>15</v>
      </c>
    </row>
    <row r="21" spans="1:1" ht="86.25" customHeight="1" x14ac:dyDescent="0.25">
      <c r="A21" s="66" t="s">
        <v>16</v>
      </c>
    </row>
    <row r="22" spans="1:1" ht="51.75" customHeight="1" x14ac:dyDescent="0.25">
      <c r="A22" s="66" t="s">
        <v>17</v>
      </c>
    </row>
    <row r="23" spans="1:1" ht="34.5" customHeight="1" x14ac:dyDescent="0.25">
      <c r="A23" s="66" t="s">
        <v>18</v>
      </c>
    </row>
    <row r="24" spans="1:1" ht="17.25" customHeight="1" x14ac:dyDescent="0.25">
      <c r="A24" s="66" t="s">
        <v>19</v>
      </c>
    </row>
    <row r="25" spans="1:1" ht="17.25" customHeight="1" x14ac:dyDescent="0.25">
      <c r="A25" s="65" t="s">
        <v>20</v>
      </c>
    </row>
    <row r="26" spans="1:1" ht="51.75" customHeight="1" x14ac:dyDescent="0.3">
      <c r="A26" s="67" t="s">
        <v>21</v>
      </c>
    </row>
    <row r="27" spans="1:1" ht="17.25" customHeight="1" x14ac:dyDescent="0.3">
      <c r="A27" s="67" t="s">
        <v>22</v>
      </c>
    </row>
    <row r="28" spans="1:1" ht="17.25" customHeight="1" x14ac:dyDescent="0.25">
      <c r="A28" s="65" t="s">
        <v>23</v>
      </c>
    </row>
    <row r="29" spans="1:1" ht="34.5" customHeight="1" x14ac:dyDescent="0.25">
      <c r="A29" s="66" t="s">
        <v>24</v>
      </c>
    </row>
    <row r="30" spans="1:1" ht="34.5" customHeight="1" x14ac:dyDescent="0.25">
      <c r="A30" s="66" t="s">
        <v>25</v>
      </c>
    </row>
    <row r="31" spans="1:1" ht="34.5" customHeight="1" x14ac:dyDescent="0.25">
      <c r="A31" s="66" t="s">
        <v>26</v>
      </c>
    </row>
    <row r="32" spans="1:1" ht="34.5" customHeight="1" x14ac:dyDescent="0.25">
      <c r="A32" s="66" t="s">
        <v>27</v>
      </c>
    </row>
    <row r="33" spans="1:1" ht="17.25" customHeight="1" x14ac:dyDescent="0.25">
      <c r="A33" s="66"/>
    </row>
    <row r="34" spans="1:1" ht="18.75" customHeight="1" x14ac:dyDescent="0.25">
      <c r="A34" s="62" t="s">
        <v>28</v>
      </c>
    </row>
    <row r="35" spans="1:1" ht="17.25" customHeight="1" x14ac:dyDescent="0.25">
      <c r="A35" s="65" t="s">
        <v>29</v>
      </c>
    </row>
    <row r="36" spans="1:1" ht="34.5" customHeight="1" x14ac:dyDescent="0.25">
      <c r="A36" s="66" t="s">
        <v>30</v>
      </c>
    </row>
    <row r="37" spans="1:1" ht="34.5" customHeight="1" x14ac:dyDescent="0.25">
      <c r="A37" s="66" t="s">
        <v>31</v>
      </c>
    </row>
    <row r="38" spans="1:1" ht="34.5" customHeight="1" x14ac:dyDescent="0.25">
      <c r="A38" s="66" t="s">
        <v>32</v>
      </c>
    </row>
    <row r="39" spans="1:1" ht="17.25" customHeight="1" x14ac:dyDescent="0.25">
      <c r="A39" s="66" t="s">
        <v>33</v>
      </c>
    </row>
    <row r="40" spans="1:1" ht="34.5" customHeight="1" x14ac:dyDescent="0.25">
      <c r="A40" s="66" t="s">
        <v>34</v>
      </c>
    </row>
    <row r="41" spans="1:1" ht="17.25" customHeight="1" x14ac:dyDescent="0.25">
      <c r="A41" s="65" t="s">
        <v>35</v>
      </c>
    </row>
    <row r="42" spans="1:1" ht="17.25" customHeight="1" x14ac:dyDescent="0.25">
      <c r="A42" s="66" t="s">
        <v>36</v>
      </c>
    </row>
    <row r="43" spans="1:1" ht="17.25" customHeight="1" x14ac:dyDescent="0.3">
      <c r="A43" s="67" t="s">
        <v>37</v>
      </c>
    </row>
    <row r="44" spans="1:1" ht="17.25" customHeight="1" x14ac:dyDescent="0.25">
      <c r="A44" s="65" t="s">
        <v>38</v>
      </c>
    </row>
    <row r="45" spans="1:1" ht="34.5" customHeight="1" x14ac:dyDescent="0.3">
      <c r="A45" s="67" t="s">
        <v>39</v>
      </c>
    </row>
    <row r="46" spans="1:1" ht="34.5" customHeight="1" x14ac:dyDescent="0.25">
      <c r="A46" s="66" t="s">
        <v>40</v>
      </c>
    </row>
    <row r="47" spans="1:1" ht="51.75" customHeight="1" x14ac:dyDescent="0.25">
      <c r="A47" s="66" t="s">
        <v>41</v>
      </c>
    </row>
    <row r="48" spans="1:1" ht="17.25" customHeight="1" x14ac:dyDescent="0.25">
      <c r="A48" s="66" t="s">
        <v>42</v>
      </c>
    </row>
    <row r="49" spans="1:1" ht="17.25" customHeight="1" x14ac:dyDescent="0.3">
      <c r="A49" s="67" t="s">
        <v>43</v>
      </c>
    </row>
    <row r="50" spans="1:1" ht="17.25" customHeight="1" x14ac:dyDescent="0.25">
      <c r="A50" s="65" t="s">
        <v>44</v>
      </c>
    </row>
    <row r="51" spans="1:1" ht="34.5" customHeight="1" x14ac:dyDescent="0.3">
      <c r="A51" s="67" t="s">
        <v>45</v>
      </c>
    </row>
    <row r="52" spans="1:1" ht="17.25" customHeight="1" x14ac:dyDescent="0.25">
      <c r="A52" s="66" t="s">
        <v>46</v>
      </c>
    </row>
    <row r="53" spans="1:1" ht="34.5" customHeight="1" x14ac:dyDescent="0.3">
      <c r="A53" s="67" t="s">
        <v>47</v>
      </c>
    </row>
    <row r="54" spans="1:1" ht="17.25" customHeight="1" x14ac:dyDescent="0.25">
      <c r="A54" s="65" t="s">
        <v>48</v>
      </c>
    </row>
    <row r="55" spans="1:1" ht="17.25" customHeight="1" x14ac:dyDescent="0.3">
      <c r="A55" s="67" t="s">
        <v>49</v>
      </c>
    </row>
    <row r="56" spans="1:1" ht="34.5" customHeight="1" x14ac:dyDescent="0.25">
      <c r="A56" s="66" t="s">
        <v>50</v>
      </c>
    </row>
    <row r="57" spans="1:1" ht="17.25" customHeight="1" x14ac:dyDescent="0.25">
      <c r="A57" s="66" t="s">
        <v>51</v>
      </c>
    </row>
    <row r="58" spans="1:1" ht="34.5" customHeight="1" x14ac:dyDescent="0.25">
      <c r="A58" s="66" t="s">
        <v>52</v>
      </c>
    </row>
    <row r="59" spans="1:1" ht="17.25" customHeight="1" x14ac:dyDescent="0.25">
      <c r="A59" s="65" t="s">
        <v>53</v>
      </c>
    </row>
    <row r="60" spans="1:1" ht="34.5" customHeight="1" x14ac:dyDescent="0.25">
      <c r="A60" s="66" t="s">
        <v>54</v>
      </c>
    </row>
    <row r="61" spans="1:1" ht="17.25" customHeight="1" x14ac:dyDescent="0.25">
      <c r="A61" s="68"/>
    </row>
    <row r="62" spans="1:1" ht="18.75" customHeight="1" x14ac:dyDescent="0.25">
      <c r="A62" s="62" t="s">
        <v>55</v>
      </c>
    </row>
    <row r="63" spans="1:1" ht="17.25" customHeight="1" x14ac:dyDescent="0.25">
      <c r="A63" s="65" t="s">
        <v>56</v>
      </c>
    </row>
    <row r="64" spans="1:1" ht="34.5" customHeight="1" x14ac:dyDescent="0.25">
      <c r="A64" s="66" t="s">
        <v>57</v>
      </c>
    </row>
    <row r="65" spans="1:1" ht="17.25" customHeight="1" x14ac:dyDescent="0.25">
      <c r="A65" s="66" t="s">
        <v>58</v>
      </c>
    </row>
    <row r="66" spans="1:1" ht="34.5" customHeight="1" x14ac:dyDescent="0.25">
      <c r="A66" s="64" t="s">
        <v>59</v>
      </c>
    </row>
    <row r="67" spans="1:1" ht="34.5" customHeight="1" x14ac:dyDescent="0.25">
      <c r="A67" s="64" t="s">
        <v>60</v>
      </c>
    </row>
    <row r="68" spans="1:1" ht="34.5" customHeight="1" x14ac:dyDescent="0.25">
      <c r="A68" s="64" t="s">
        <v>61</v>
      </c>
    </row>
    <row r="69" spans="1:1" ht="17.25" customHeight="1" x14ac:dyDescent="0.25">
      <c r="A69" s="69" t="s">
        <v>62</v>
      </c>
    </row>
    <row r="70" spans="1:1" ht="51.75" customHeight="1" x14ac:dyDescent="0.25">
      <c r="A70" s="64" t="s">
        <v>63</v>
      </c>
    </row>
    <row r="71" spans="1:1" ht="17.25" customHeight="1" x14ac:dyDescent="0.25">
      <c r="A71" s="64" t="s">
        <v>64</v>
      </c>
    </row>
    <row r="72" spans="1:1" ht="17.25" customHeight="1" x14ac:dyDescent="0.25">
      <c r="A72" s="69" t="s">
        <v>65</v>
      </c>
    </row>
    <row r="73" spans="1:1" ht="17.25" customHeight="1" x14ac:dyDescent="0.25">
      <c r="A73" s="64" t="s">
        <v>66</v>
      </c>
    </row>
    <row r="74" spans="1:1" ht="17.25" customHeight="1" x14ac:dyDescent="0.25">
      <c r="A74" s="69" t="s">
        <v>67</v>
      </c>
    </row>
    <row r="75" spans="1:1" ht="34.5" customHeight="1" x14ac:dyDescent="0.25">
      <c r="A75" s="64" t="s">
        <v>68</v>
      </c>
    </row>
    <row r="76" spans="1:1" ht="17.25" customHeight="1" x14ac:dyDescent="0.25">
      <c r="A76" s="64" t="s">
        <v>69</v>
      </c>
    </row>
    <row r="77" spans="1:1" ht="51.75" customHeight="1" x14ac:dyDescent="0.25">
      <c r="A77" s="64" t="s">
        <v>70</v>
      </c>
    </row>
    <row r="78" spans="1:1" ht="17.25" customHeight="1" x14ac:dyDescent="0.25">
      <c r="A78" s="69" t="s">
        <v>71</v>
      </c>
    </row>
    <row r="79" spans="1:1" ht="17.25" customHeight="1" x14ac:dyDescent="0.3">
      <c r="A79" s="63" t="s">
        <v>72</v>
      </c>
    </row>
    <row r="80" spans="1:1" ht="17.25" customHeight="1" x14ac:dyDescent="0.25">
      <c r="A80" s="69" t="s">
        <v>73</v>
      </c>
    </row>
    <row r="81" spans="1:1" ht="34.5" customHeight="1" x14ac:dyDescent="0.25">
      <c r="A81" s="64" t="s">
        <v>74</v>
      </c>
    </row>
    <row r="82" spans="1:1" ht="34.5" customHeight="1" x14ac:dyDescent="0.25">
      <c r="A82" s="64" t="s">
        <v>75</v>
      </c>
    </row>
    <row r="83" spans="1:1" ht="34.5" customHeight="1" x14ac:dyDescent="0.25">
      <c r="A83" s="64" t="s">
        <v>76</v>
      </c>
    </row>
    <row r="84" spans="1:1" ht="34.5" customHeight="1" x14ac:dyDescent="0.25">
      <c r="A84" s="64" t="s">
        <v>77</v>
      </c>
    </row>
    <row r="85" spans="1:1" ht="34.5" customHeight="1" x14ac:dyDescent="0.25">
      <c r="A85" s="64" t="s">
        <v>78</v>
      </c>
    </row>
    <row r="86" spans="1:1" ht="17.25" customHeight="1" x14ac:dyDescent="0.25">
      <c r="A86" s="69" t="s">
        <v>79</v>
      </c>
    </row>
    <row r="87" spans="1:1" ht="17.25" customHeight="1" x14ac:dyDescent="0.25">
      <c r="A87" s="64" t="s">
        <v>80</v>
      </c>
    </row>
    <row r="88" spans="1:1" ht="34.5" customHeight="1" x14ac:dyDescent="0.25">
      <c r="A88" s="64" t="s">
        <v>81</v>
      </c>
    </row>
    <row r="89" spans="1:1" ht="17.25" customHeight="1" x14ac:dyDescent="0.25">
      <c r="A89" s="69" t="s">
        <v>82</v>
      </c>
    </row>
    <row r="90" spans="1:1" ht="34.5" customHeight="1" x14ac:dyDescent="0.25">
      <c r="A90" s="64" t="s">
        <v>83</v>
      </c>
    </row>
    <row r="91" spans="1:1" ht="17.25" customHeight="1" x14ac:dyDescent="0.25">
      <c r="A91" s="69" t="s">
        <v>84</v>
      </c>
    </row>
    <row r="92" spans="1:1" ht="17.25" customHeight="1" x14ac:dyDescent="0.3">
      <c r="A92" s="63" t="s">
        <v>85</v>
      </c>
    </row>
    <row r="93" spans="1:1" ht="17.25" customHeight="1" x14ac:dyDescent="0.25">
      <c r="A93" s="64" t="s">
        <v>86</v>
      </c>
    </row>
    <row r="94" spans="1:1" ht="17.25" customHeight="1" x14ac:dyDescent="0.25">
      <c r="A94" s="64"/>
    </row>
    <row r="95" spans="1:1" ht="18.75" customHeight="1" x14ac:dyDescent="0.25">
      <c r="A95" s="62" t="s">
        <v>87</v>
      </c>
    </row>
    <row r="96" spans="1:1" ht="34.5" customHeight="1" x14ac:dyDescent="0.3">
      <c r="A96" s="63" t="s">
        <v>88</v>
      </c>
    </row>
    <row r="97" spans="1:1" ht="17.25" customHeight="1" x14ac:dyDescent="0.3">
      <c r="A97" s="63" t="s">
        <v>89</v>
      </c>
    </row>
    <row r="98" spans="1:1" ht="17.25" customHeight="1" x14ac:dyDescent="0.25">
      <c r="A98" s="69" t="s">
        <v>90</v>
      </c>
    </row>
    <row r="99" spans="1:1" ht="17.25" customHeight="1" x14ac:dyDescent="0.25">
      <c r="A99" s="61" t="s">
        <v>91</v>
      </c>
    </row>
    <row r="100" spans="1:1" ht="17.25" customHeight="1" x14ac:dyDescent="0.25">
      <c r="A100" s="64" t="s">
        <v>92</v>
      </c>
    </row>
    <row r="101" spans="1:1" ht="17.25" customHeight="1" x14ac:dyDescent="0.25">
      <c r="A101" s="64" t="s">
        <v>93</v>
      </c>
    </row>
    <row r="102" spans="1:1" ht="17.25" customHeight="1" x14ac:dyDescent="0.25">
      <c r="A102" s="64" t="s">
        <v>94</v>
      </c>
    </row>
    <row r="103" spans="1:1" ht="17.25" customHeight="1" x14ac:dyDescent="0.25">
      <c r="A103" s="64" t="s">
        <v>95</v>
      </c>
    </row>
    <row r="104" spans="1:1" ht="34.5" customHeight="1" x14ac:dyDescent="0.25">
      <c r="A104" s="64" t="s">
        <v>96</v>
      </c>
    </row>
    <row r="105" spans="1:1" ht="17.25" customHeight="1" x14ac:dyDescent="0.25">
      <c r="A105" s="61" t="s">
        <v>97</v>
      </c>
    </row>
    <row r="106" spans="1:1" ht="17.25" customHeight="1" x14ac:dyDescent="0.25">
      <c r="A106" s="64" t="s">
        <v>98</v>
      </c>
    </row>
    <row r="107" spans="1:1" ht="17.25" customHeight="1" x14ac:dyDescent="0.25">
      <c r="A107" s="64" t="s">
        <v>99</v>
      </c>
    </row>
    <row r="108" spans="1:1" ht="17.25" customHeight="1" x14ac:dyDescent="0.25">
      <c r="A108" s="64" t="s">
        <v>100</v>
      </c>
    </row>
    <row r="109" spans="1:1" ht="17.25" customHeight="1" x14ac:dyDescent="0.25">
      <c r="A109" s="64" t="s">
        <v>101</v>
      </c>
    </row>
    <row r="110" spans="1:1" ht="17.25" customHeight="1" x14ac:dyDescent="0.25">
      <c r="A110" s="64" t="s">
        <v>102</v>
      </c>
    </row>
    <row r="111" spans="1:1" ht="17.25" customHeight="1" x14ac:dyDescent="0.25">
      <c r="A111" s="64" t="s">
        <v>103</v>
      </c>
    </row>
    <row r="112" spans="1:1" ht="17.25" customHeight="1" x14ac:dyDescent="0.25">
      <c r="A112" s="69" t="s">
        <v>104</v>
      </c>
    </row>
    <row r="113" spans="1:1" ht="17.25" customHeight="1" x14ac:dyDescent="0.25">
      <c r="A113" s="64" t="s">
        <v>105</v>
      </c>
    </row>
    <row r="114" spans="1:1" ht="17.25" customHeight="1" x14ac:dyDescent="0.25">
      <c r="A114" s="61" t="s">
        <v>106</v>
      </c>
    </row>
    <row r="115" spans="1:1" ht="17.25" customHeight="1" x14ac:dyDescent="0.25">
      <c r="A115" s="64" t="s">
        <v>107</v>
      </c>
    </row>
    <row r="116" spans="1:1" ht="17.25" customHeight="1" x14ac:dyDescent="0.25">
      <c r="A116" s="64" t="s">
        <v>108</v>
      </c>
    </row>
    <row r="117" spans="1:1" ht="17.25" customHeight="1" x14ac:dyDescent="0.25">
      <c r="A117" s="61" t="s">
        <v>109</v>
      </c>
    </row>
    <row r="118" spans="1:1" ht="17.25" customHeight="1" x14ac:dyDescent="0.25">
      <c r="A118" s="64" t="s">
        <v>110</v>
      </c>
    </row>
    <row r="119" spans="1:1" ht="17.25" customHeight="1" x14ac:dyDescent="0.25">
      <c r="A119" s="64" t="s">
        <v>111</v>
      </c>
    </row>
    <row r="120" spans="1:1" ht="17.25" customHeight="1" x14ac:dyDescent="0.25">
      <c r="A120" s="64" t="s">
        <v>112</v>
      </c>
    </row>
    <row r="121" spans="1:1" ht="17.25" customHeight="1" x14ac:dyDescent="0.25">
      <c r="A121" s="69" t="s">
        <v>113</v>
      </c>
    </row>
    <row r="122" spans="1:1" ht="17.25" customHeight="1" x14ac:dyDescent="0.25">
      <c r="A122" s="61" t="s">
        <v>114</v>
      </c>
    </row>
    <row r="123" spans="1:1" ht="17.25" customHeight="1" x14ac:dyDescent="0.25">
      <c r="A123" s="61" t="s">
        <v>115</v>
      </c>
    </row>
    <row r="124" spans="1:1" ht="17.25" customHeight="1" x14ac:dyDescent="0.25">
      <c r="A124" s="64" t="s">
        <v>116</v>
      </c>
    </row>
    <row r="125" spans="1:1" ht="17.25" customHeight="1" x14ac:dyDescent="0.25">
      <c r="A125" s="64" t="s">
        <v>117</v>
      </c>
    </row>
    <row r="126" spans="1:1" ht="17.25" customHeight="1" x14ac:dyDescent="0.25">
      <c r="A126" s="64" t="s">
        <v>118</v>
      </c>
    </row>
    <row r="127" spans="1:1" ht="17.25" customHeight="1" x14ac:dyDescent="0.25">
      <c r="A127" s="64" t="s">
        <v>119</v>
      </c>
    </row>
    <row r="128" spans="1:1" ht="17.25" customHeight="1" x14ac:dyDescent="0.25">
      <c r="A128" s="64" t="s">
        <v>120</v>
      </c>
    </row>
    <row r="129" spans="1:1" ht="17.25" customHeight="1" x14ac:dyDescent="0.25">
      <c r="A129" s="69" t="s">
        <v>121</v>
      </c>
    </row>
    <row r="130" spans="1:1" ht="34.5" customHeight="1" x14ac:dyDescent="0.25">
      <c r="A130" s="64" t="s">
        <v>122</v>
      </c>
    </row>
    <row r="131" spans="1:1" ht="69" customHeight="1" x14ac:dyDescent="0.25">
      <c r="A131" s="64" t="s">
        <v>123</v>
      </c>
    </row>
    <row r="132" spans="1:1" ht="34.5" customHeight="1" x14ac:dyDescent="0.25">
      <c r="A132" s="64" t="s">
        <v>124</v>
      </c>
    </row>
    <row r="133" spans="1:1" ht="17.25" customHeight="1" x14ac:dyDescent="0.25">
      <c r="A133" s="69" t="s">
        <v>125</v>
      </c>
    </row>
    <row r="134" spans="1:1" ht="34.5" customHeight="1" x14ac:dyDescent="0.25">
      <c r="A134" s="61" t="s">
        <v>126</v>
      </c>
    </row>
    <row r="135" spans="1:1" ht="17.25" customHeight="1" x14ac:dyDescent="0.25">
      <c r="A135" s="61"/>
    </row>
    <row r="136" spans="1:1" ht="18.75" customHeight="1" x14ac:dyDescent="0.25">
      <c r="A136" s="62" t="s">
        <v>127</v>
      </c>
    </row>
    <row r="137" spans="1:1" ht="17.25" customHeight="1" x14ac:dyDescent="0.25">
      <c r="A137" s="64" t="s">
        <v>128</v>
      </c>
    </row>
    <row r="138" spans="1:1" ht="34.5" customHeight="1" x14ac:dyDescent="0.25">
      <c r="A138" s="66" t="s">
        <v>129</v>
      </c>
    </row>
    <row r="139" spans="1:1" ht="34.5" customHeight="1" x14ac:dyDescent="0.25">
      <c r="A139" s="66" t="s">
        <v>130</v>
      </c>
    </row>
    <row r="140" spans="1:1" ht="17.25" customHeight="1" x14ac:dyDescent="0.25">
      <c r="A140" s="65" t="s">
        <v>131</v>
      </c>
    </row>
    <row r="141" spans="1:1" ht="17.25" customHeight="1" x14ac:dyDescent="0.25">
      <c r="A141" s="70" t="s">
        <v>132</v>
      </c>
    </row>
    <row r="142" spans="1:1" ht="34.5" customHeight="1" x14ac:dyDescent="0.3">
      <c r="A142" s="67" t="s">
        <v>133</v>
      </c>
    </row>
    <row r="143" spans="1:1" ht="17.25" customHeight="1" x14ac:dyDescent="0.25">
      <c r="A143" s="66" t="s">
        <v>134</v>
      </c>
    </row>
    <row r="144" spans="1:1" ht="17.25" customHeight="1" x14ac:dyDescent="0.25">
      <c r="A144" s="66" t="s">
        <v>135</v>
      </c>
    </row>
    <row r="145" spans="1:1" ht="17.25" customHeight="1" x14ac:dyDescent="0.25">
      <c r="A145" s="70" t="s">
        <v>136</v>
      </c>
    </row>
    <row r="146" spans="1:1" ht="17.25" customHeight="1" x14ac:dyDescent="0.25">
      <c r="A146" s="65" t="s">
        <v>137</v>
      </c>
    </row>
    <row r="147" spans="1:1" ht="17.25" customHeight="1" x14ac:dyDescent="0.25">
      <c r="A147" s="70" t="s">
        <v>138</v>
      </c>
    </row>
    <row r="148" spans="1:1" ht="17.25" customHeight="1" x14ac:dyDescent="0.25">
      <c r="A148" s="66" t="s">
        <v>139</v>
      </c>
    </row>
    <row r="149" spans="1:1" ht="17.25" customHeight="1" x14ac:dyDescent="0.25">
      <c r="A149" s="66" t="s">
        <v>140</v>
      </c>
    </row>
    <row r="150" spans="1:1" ht="17.25" customHeight="1" x14ac:dyDescent="0.25">
      <c r="A150" s="66" t="s">
        <v>141</v>
      </c>
    </row>
    <row r="151" spans="1:1" ht="34.5" customHeight="1" x14ac:dyDescent="0.25">
      <c r="A151" s="70" t="s">
        <v>142</v>
      </c>
    </row>
    <row r="152" spans="1:1" ht="17.25" customHeight="1" x14ac:dyDescent="0.25">
      <c r="A152" s="65" t="s">
        <v>143</v>
      </c>
    </row>
    <row r="153" spans="1:1" ht="17.25" customHeight="1" x14ac:dyDescent="0.25">
      <c r="A153" s="66" t="s">
        <v>144</v>
      </c>
    </row>
    <row r="154" spans="1:1" ht="17.25" customHeight="1" x14ac:dyDescent="0.25">
      <c r="A154" s="66" t="s">
        <v>145</v>
      </c>
    </row>
    <row r="155" spans="1:1" ht="17.25" customHeight="1" x14ac:dyDescent="0.25">
      <c r="A155" s="66" t="s">
        <v>146</v>
      </c>
    </row>
    <row r="156" spans="1:1" ht="17.25" customHeight="1" x14ac:dyDescent="0.25">
      <c r="A156" s="66" t="s">
        <v>147</v>
      </c>
    </row>
    <row r="157" spans="1:1" ht="34.5" customHeight="1" x14ac:dyDescent="0.25">
      <c r="A157" s="66" t="s">
        <v>148</v>
      </c>
    </row>
    <row r="158" spans="1:1" ht="34.5" customHeight="1" x14ac:dyDescent="0.25">
      <c r="A158" s="66" t="s">
        <v>149</v>
      </c>
    </row>
    <row r="159" spans="1:1" ht="17.25" customHeight="1" x14ac:dyDescent="0.25">
      <c r="A159" s="65" t="s">
        <v>150</v>
      </c>
    </row>
    <row r="160" spans="1:1" ht="34.5" customHeight="1" x14ac:dyDescent="0.25">
      <c r="A160" s="66" t="s">
        <v>151</v>
      </c>
    </row>
    <row r="161" spans="1:1" ht="34.5" customHeight="1" x14ac:dyDescent="0.25">
      <c r="A161" s="66" t="s">
        <v>152</v>
      </c>
    </row>
    <row r="162" spans="1:1" ht="17.25" customHeight="1" x14ac:dyDescent="0.25">
      <c r="A162" s="66" t="s">
        <v>153</v>
      </c>
    </row>
    <row r="163" spans="1:1" ht="17.25" customHeight="1" x14ac:dyDescent="0.25">
      <c r="A163" s="65" t="s">
        <v>154</v>
      </c>
    </row>
    <row r="164" spans="1:1" ht="34.5" customHeight="1" x14ac:dyDescent="0.3">
      <c r="A164" s="67" t="s">
        <v>155</v>
      </c>
    </row>
    <row r="165" spans="1:1" ht="34.5" customHeight="1" x14ac:dyDescent="0.25">
      <c r="A165" s="66" t="s">
        <v>156</v>
      </c>
    </row>
    <row r="166" spans="1:1" ht="17.25" customHeight="1" x14ac:dyDescent="0.25">
      <c r="A166" s="65" t="s">
        <v>157</v>
      </c>
    </row>
    <row r="167" spans="1:1" ht="17.25" customHeight="1" x14ac:dyDescent="0.25">
      <c r="A167" s="66" t="s">
        <v>158</v>
      </c>
    </row>
    <row r="168" spans="1:1" ht="17.25" customHeight="1" x14ac:dyDescent="0.25">
      <c r="A168" s="65" t="s">
        <v>159</v>
      </c>
    </row>
    <row r="169" spans="1:1" ht="17.25" customHeight="1" x14ac:dyDescent="0.3">
      <c r="A169" s="67" t="s">
        <v>160</v>
      </c>
    </row>
    <row r="170" spans="1:1" ht="17.25" customHeight="1" x14ac:dyDescent="0.3">
      <c r="A170" s="67"/>
    </row>
    <row r="171" spans="1:1" ht="17.25" customHeight="1" x14ac:dyDescent="0.3">
      <c r="A171" s="67"/>
    </row>
    <row r="172" spans="1:1" ht="17.25" customHeight="1" x14ac:dyDescent="0.3">
      <c r="A172" s="67"/>
    </row>
    <row r="173" spans="1:1" ht="17.25" customHeight="1" x14ac:dyDescent="0.3">
      <c r="A173" s="67"/>
    </row>
    <row r="174" spans="1:1" ht="17.25" customHeight="1" x14ac:dyDescent="0.3">
      <c r="A174" s="67"/>
    </row>
  </sheetData>
  <pageMargins left="0.70866141732283472" right="0.70866141732283472" top="0.74803149606299213" bottom="0.74803149606299213" header="0.31496062992125978" footer="0.31496062992125978"/>
  <pageSetup paperSize="9" scale="50" fitToHeight="0" orientation="landscape" r:id="rId1"/>
  <headerFooter>
    <oddHeader>&amp;R&amp;G&amp;C&amp;"UniCredit"&amp;10&amp;K666666UniCredit - Public&amp;1#</oddHeader>
  </headerFooter>
  <rowBreaks count="1" manualBreakCount="1">
    <brk id="14"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243386"/>
  </sheetPr>
  <dimension ref="A1:N112"/>
  <sheetViews>
    <sheetView zoomScale="80" zoomScaleNormal="80" workbookViewId="0">
      <selection sqref="A1:B1"/>
    </sheetView>
  </sheetViews>
  <sheetFormatPr baseColWidth="10" defaultColWidth="8.85546875" defaultRowHeight="15" outlineLevelRow="1" x14ac:dyDescent="0.25"/>
  <cols>
    <col min="1" max="1" width="13.28515625" style="21" customWidth="1"/>
    <col min="2" max="2" width="60.5703125" style="21" bestFit="1" customWidth="1"/>
    <col min="3" max="3" width="37.42578125" style="21" customWidth="1"/>
    <col min="4" max="4" width="34" style="21" customWidth="1"/>
    <col min="5" max="5" width="31.5703125" style="21" customWidth="1"/>
    <col min="6" max="7" width="41" style="21" customWidth="1"/>
    <col min="8" max="8" width="7.28515625" style="21" customWidth="1"/>
    <col min="9" max="9" width="92" style="21" customWidth="1"/>
    <col min="10" max="11" width="47.7109375" style="21" customWidth="1"/>
    <col min="12" max="12" width="7.28515625" style="21" customWidth="1"/>
    <col min="13" max="13" width="25.7109375" style="21" customWidth="1"/>
    <col min="14" max="14" width="25.7109375" style="19" customWidth="1"/>
    <col min="15" max="15" width="8.85546875" style="44" customWidth="1"/>
    <col min="16" max="16384" width="8.85546875" style="44"/>
  </cols>
  <sheetData>
    <row r="1" spans="1:13" ht="45" customHeight="1" x14ac:dyDescent="0.25">
      <c r="A1" s="318" t="s">
        <v>2063</v>
      </c>
      <c r="B1" s="319"/>
      <c r="C1" s="104"/>
      <c r="D1" s="104"/>
      <c r="E1" s="104"/>
      <c r="F1" s="104"/>
      <c r="G1" s="104"/>
    </row>
    <row r="2" spans="1:13" ht="31.5" customHeight="1" x14ac:dyDescent="0.25">
      <c r="A2" s="18" t="s">
        <v>2064</v>
      </c>
      <c r="B2" s="140"/>
      <c r="C2" s="102"/>
      <c r="D2" s="102"/>
      <c r="E2" s="102"/>
      <c r="F2" s="141" t="s">
        <v>178</v>
      </c>
      <c r="G2" s="177"/>
      <c r="H2" s="19"/>
      <c r="I2" s="18"/>
      <c r="J2" s="19"/>
      <c r="K2" s="19"/>
      <c r="L2" s="19"/>
      <c r="M2" s="19"/>
    </row>
    <row r="3" spans="1:13" ht="15.75" customHeight="1" thickBot="1" x14ac:dyDescent="0.3">
      <c r="A3" s="19"/>
      <c r="B3" s="142"/>
      <c r="C3" s="142"/>
      <c r="D3" s="102"/>
      <c r="E3" s="102"/>
      <c r="F3" s="102"/>
      <c r="G3" s="102"/>
      <c r="H3" s="19"/>
      <c r="L3" s="19"/>
      <c r="M3" s="19"/>
    </row>
    <row r="4" spans="1:13" ht="19.5" customHeight="1" thickBot="1" x14ac:dyDescent="0.3">
      <c r="A4" s="22"/>
      <c r="B4" s="143" t="s">
        <v>179</v>
      </c>
      <c r="C4" s="95" t="s">
        <v>180</v>
      </c>
      <c r="D4" s="144"/>
      <c r="E4" s="144"/>
      <c r="F4" s="102"/>
      <c r="G4" s="102"/>
      <c r="H4" s="19"/>
      <c r="I4" s="137" t="s">
        <v>2065</v>
      </c>
      <c r="J4" s="57" t="s">
        <v>1991</v>
      </c>
      <c r="L4" s="19"/>
      <c r="M4" s="19"/>
    </row>
    <row r="5" spans="1:13" ht="15.75" customHeight="1" thickBot="1" x14ac:dyDescent="0.3">
      <c r="B5" s="104"/>
      <c r="C5" s="104"/>
      <c r="D5" s="104"/>
      <c r="E5" s="104"/>
      <c r="F5" s="104"/>
      <c r="G5" s="104"/>
      <c r="H5" s="19"/>
      <c r="I5" s="108" t="s">
        <v>1993</v>
      </c>
      <c r="J5" s="21" t="s">
        <v>1994</v>
      </c>
      <c r="L5" s="19"/>
      <c r="M5" s="19"/>
    </row>
    <row r="6" spans="1:13" ht="18.75" customHeight="1" x14ac:dyDescent="0.25">
      <c r="A6" s="25"/>
      <c r="B6" s="145" t="s">
        <v>2066</v>
      </c>
      <c r="C6" s="146"/>
      <c r="D6" s="104"/>
      <c r="E6" s="85"/>
      <c r="F6" s="85"/>
      <c r="G6" s="85"/>
      <c r="H6" s="19"/>
      <c r="I6" s="108" t="s">
        <v>1996</v>
      </c>
      <c r="J6" s="21" t="s">
        <v>1997</v>
      </c>
      <c r="L6" s="19"/>
      <c r="M6" s="19"/>
    </row>
    <row r="7" spans="1:13" x14ac:dyDescent="0.25">
      <c r="B7" s="147" t="s">
        <v>2067</v>
      </c>
      <c r="C7" s="104"/>
      <c r="D7" s="104"/>
      <c r="E7" s="104"/>
      <c r="F7" s="104"/>
      <c r="G7" s="104"/>
      <c r="H7" s="19"/>
      <c r="I7" s="108" t="s">
        <v>1999</v>
      </c>
      <c r="J7" s="21" t="s">
        <v>2000</v>
      </c>
      <c r="L7" s="19"/>
      <c r="M7" s="19"/>
    </row>
    <row r="8" spans="1:13" x14ac:dyDescent="0.25">
      <c r="B8" s="147" t="s">
        <v>2068</v>
      </c>
      <c r="C8" s="104"/>
      <c r="D8" s="104"/>
      <c r="E8" s="104"/>
      <c r="F8" s="104"/>
      <c r="G8" s="104"/>
      <c r="H8" s="19"/>
      <c r="I8" s="108" t="s">
        <v>2069</v>
      </c>
      <c r="J8" s="21" t="s">
        <v>2003</v>
      </c>
      <c r="L8" s="19"/>
      <c r="M8" s="19"/>
    </row>
    <row r="9" spans="1:13" ht="15.75" customHeight="1" thickBot="1" x14ac:dyDescent="0.3">
      <c r="B9" s="149" t="s">
        <v>2070</v>
      </c>
      <c r="C9" s="104"/>
      <c r="D9" s="104"/>
      <c r="E9" s="104"/>
      <c r="F9" s="104"/>
      <c r="G9" s="104"/>
      <c r="H9" s="19"/>
      <c r="L9" s="19"/>
      <c r="M9" s="19"/>
    </row>
    <row r="10" spans="1:13" x14ac:dyDescent="0.25">
      <c r="B10" s="150"/>
      <c r="C10" s="104"/>
      <c r="D10" s="104"/>
      <c r="E10" s="104"/>
      <c r="F10" s="104"/>
      <c r="G10" s="104"/>
      <c r="H10" s="19"/>
      <c r="I10" s="109" t="s">
        <v>2071</v>
      </c>
      <c r="L10" s="19"/>
      <c r="M10" s="19"/>
    </row>
    <row r="11" spans="1:13" x14ac:dyDescent="0.25">
      <c r="B11" s="150"/>
      <c r="C11" s="104"/>
      <c r="D11" s="104"/>
      <c r="E11" s="104"/>
      <c r="F11" s="104"/>
      <c r="G11" s="104"/>
      <c r="H11" s="19"/>
      <c r="I11" s="109" t="s">
        <v>2072</v>
      </c>
      <c r="L11" s="19"/>
      <c r="M11" s="19"/>
    </row>
    <row r="12" spans="1:13" ht="37.5" customHeight="1" x14ac:dyDescent="0.25">
      <c r="A12" s="137" t="s">
        <v>190</v>
      </c>
      <c r="B12" s="151" t="s">
        <v>2073</v>
      </c>
      <c r="C12" s="152"/>
      <c r="D12" s="152"/>
      <c r="E12" s="152"/>
      <c r="F12" s="152"/>
      <c r="G12" s="152"/>
      <c r="H12" s="19"/>
      <c r="L12" s="19"/>
      <c r="M12" s="19"/>
    </row>
    <row r="13" spans="1:13" ht="15" customHeight="1" x14ac:dyDescent="0.25">
      <c r="A13" s="34"/>
      <c r="B13" s="157" t="s">
        <v>2074</v>
      </c>
      <c r="C13" s="158" t="s">
        <v>2075</v>
      </c>
      <c r="D13" s="158" t="s">
        <v>2076</v>
      </c>
      <c r="E13" s="159"/>
      <c r="F13" s="160"/>
      <c r="G13" s="160"/>
      <c r="H13" s="19"/>
      <c r="L13" s="19"/>
      <c r="M13" s="19"/>
    </row>
    <row r="14" spans="1:13" x14ac:dyDescent="0.25">
      <c r="A14" s="21" t="s">
        <v>2077</v>
      </c>
      <c r="B14" s="90" t="s">
        <v>2078</v>
      </c>
      <c r="C14" s="139" t="s">
        <v>1994</v>
      </c>
      <c r="D14" s="139" t="s">
        <v>1994</v>
      </c>
      <c r="E14" s="85"/>
      <c r="F14" s="85"/>
      <c r="G14" s="85"/>
      <c r="H14" s="19"/>
      <c r="L14" s="19"/>
      <c r="M14" s="19"/>
    </row>
    <row r="15" spans="1:13" x14ac:dyDescent="0.25">
      <c r="A15" s="21" t="s">
        <v>2079</v>
      </c>
      <c r="B15" s="90" t="s">
        <v>665</v>
      </c>
      <c r="C15" s="139" t="s">
        <v>1994</v>
      </c>
      <c r="D15" s="139" t="s">
        <v>1994</v>
      </c>
      <c r="E15" s="85"/>
      <c r="F15" s="85"/>
      <c r="G15" s="85"/>
      <c r="H15" s="19"/>
      <c r="L15" s="19"/>
      <c r="M15" s="19"/>
    </row>
    <row r="16" spans="1:13" x14ac:dyDescent="0.25">
      <c r="A16" s="21" t="s">
        <v>2080</v>
      </c>
      <c r="B16" s="90" t="s">
        <v>2081</v>
      </c>
      <c r="C16" s="139" t="s">
        <v>1994</v>
      </c>
      <c r="D16" s="139" t="s">
        <v>1994</v>
      </c>
      <c r="E16" s="85"/>
      <c r="F16" s="85"/>
      <c r="G16" s="85"/>
      <c r="H16" s="19"/>
      <c r="L16" s="19"/>
      <c r="M16" s="19"/>
    </row>
    <row r="17" spans="1:13" x14ac:dyDescent="0.25">
      <c r="A17" s="21" t="s">
        <v>2082</v>
      </c>
      <c r="B17" s="90" t="s">
        <v>2083</v>
      </c>
      <c r="C17" s="139" t="s">
        <v>1994</v>
      </c>
      <c r="D17" s="139" t="s">
        <v>1994</v>
      </c>
      <c r="E17" s="85"/>
      <c r="F17" s="85"/>
      <c r="G17" s="85"/>
      <c r="H17" s="19"/>
      <c r="L17" s="19"/>
      <c r="M17" s="19"/>
    </row>
    <row r="18" spans="1:13" x14ac:dyDescent="0.25">
      <c r="A18" s="21" t="s">
        <v>2084</v>
      </c>
      <c r="B18" s="90" t="s">
        <v>2085</v>
      </c>
      <c r="C18" s="139" t="s">
        <v>1994</v>
      </c>
      <c r="D18" s="139" t="s">
        <v>1994</v>
      </c>
      <c r="E18" s="85"/>
      <c r="F18" s="85"/>
      <c r="G18" s="85"/>
      <c r="H18" s="19"/>
      <c r="L18" s="19"/>
      <c r="M18" s="19"/>
    </row>
    <row r="19" spans="1:13" x14ac:dyDescent="0.25">
      <c r="A19" s="21" t="s">
        <v>2086</v>
      </c>
      <c r="B19" s="90" t="s">
        <v>2087</v>
      </c>
      <c r="C19" s="139" t="s">
        <v>1994</v>
      </c>
      <c r="D19" s="139" t="s">
        <v>1994</v>
      </c>
      <c r="E19" s="85"/>
      <c r="F19" s="85"/>
      <c r="G19" s="85"/>
      <c r="H19" s="19"/>
      <c r="L19" s="19"/>
      <c r="M19" s="19"/>
    </row>
    <row r="20" spans="1:13" x14ac:dyDescent="0.25">
      <c r="A20" s="21" t="s">
        <v>2088</v>
      </c>
      <c r="B20" s="90" t="s">
        <v>2089</v>
      </c>
      <c r="C20" s="139" t="s">
        <v>1994</v>
      </c>
      <c r="D20" s="139" t="s">
        <v>1994</v>
      </c>
      <c r="E20" s="85"/>
      <c r="F20" s="85"/>
      <c r="G20" s="85"/>
      <c r="H20" s="19"/>
      <c r="L20" s="19"/>
      <c r="M20" s="19"/>
    </row>
    <row r="21" spans="1:13" x14ac:dyDescent="0.25">
      <c r="A21" s="21" t="s">
        <v>2090</v>
      </c>
      <c r="B21" s="90" t="s">
        <v>2091</v>
      </c>
      <c r="C21" s="139" t="s">
        <v>1994</v>
      </c>
      <c r="D21" s="139" t="s">
        <v>1994</v>
      </c>
      <c r="E21" s="85"/>
      <c r="F21" s="85"/>
      <c r="G21" s="85"/>
      <c r="H21" s="19"/>
      <c r="L21" s="19"/>
      <c r="M21" s="19"/>
    </row>
    <row r="22" spans="1:13" x14ac:dyDescent="0.25">
      <c r="A22" s="21" t="s">
        <v>2092</v>
      </c>
      <c r="B22" s="90" t="s">
        <v>2093</v>
      </c>
      <c r="C22" s="139" t="s">
        <v>1994</v>
      </c>
      <c r="D22" s="139" t="s">
        <v>1994</v>
      </c>
      <c r="E22" s="85"/>
      <c r="F22" s="85"/>
      <c r="G22" s="85"/>
      <c r="H22" s="19"/>
      <c r="L22" s="19"/>
      <c r="M22" s="19"/>
    </row>
    <row r="23" spans="1:13" x14ac:dyDescent="0.25">
      <c r="A23" s="21" t="s">
        <v>2094</v>
      </c>
      <c r="B23" s="90" t="s">
        <v>2095</v>
      </c>
      <c r="C23" s="139" t="s">
        <v>1994</v>
      </c>
      <c r="D23" s="139" t="s">
        <v>1994</v>
      </c>
      <c r="E23" s="85"/>
      <c r="F23" s="85"/>
      <c r="G23" s="85"/>
      <c r="H23" s="19"/>
      <c r="L23" s="19"/>
      <c r="M23" s="19"/>
    </row>
    <row r="24" spans="1:13" x14ac:dyDescent="0.25">
      <c r="A24" s="21" t="s">
        <v>2096</v>
      </c>
      <c r="B24" s="90" t="s">
        <v>2097</v>
      </c>
      <c r="C24" s="139" t="s">
        <v>1994</v>
      </c>
      <c r="D24" s="139" t="s">
        <v>1994</v>
      </c>
      <c r="E24" s="85"/>
      <c r="F24" s="85"/>
      <c r="G24" s="85"/>
      <c r="H24" s="19"/>
      <c r="L24" s="19"/>
      <c r="M24" s="19"/>
    </row>
    <row r="25" spans="1:13" outlineLevel="1" x14ac:dyDescent="0.25">
      <c r="A25" s="21" t="s">
        <v>2098</v>
      </c>
      <c r="B25" s="92" t="s">
        <v>2099</v>
      </c>
      <c r="C25" s="139" t="s">
        <v>1994</v>
      </c>
      <c r="D25" s="139" t="s">
        <v>1994</v>
      </c>
      <c r="E25" s="85"/>
      <c r="F25" s="85"/>
      <c r="G25" s="85"/>
      <c r="H25" s="19"/>
      <c r="L25" s="19"/>
      <c r="M25" s="19"/>
    </row>
    <row r="26" spans="1:13" outlineLevel="1" x14ac:dyDescent="0.25">
      <c r="A26" s="21" t="s">
        <v>2100</v>
      </c>
      <c r="B26" s="92"/>
      <c r="C26" s="139"/>
      <c r="D26" s="139"/>
      <c r="E26" s="85"/>
      <c r="F26" s="85"/>
      <c r="G26" s="85"/>
      <c r="H26" s="19"/>
      <c r="L26" s="19"/>
      <c r="M26" s="19"/>
    </row>
    <row r="27" spans="1:13" outlineLevel="1" x14ac:dyDescent="0.25">
      <c r="A27" s="21" t="s">
        <v>2101</v>
      </c>
      <c r="B27" s="92"/>
      <c r="C27" s="139"/>
      <c r="D27" s="139"/>
      <c r="E27" s="85"/>
      <c r="F27" s="85"/>
      <c r="G27" s="85"/>
      <c r="H27" s="19"/>
      <c r="L27" s="19"/>
      <c r="M27" s="19"/>
    </row>
    <row r="28" spans="1:13" outlineLevel="1" x14ac:dyDescent="0.25">
      <c r="A28" s="21" t="s">
        <v>2102</v>
      </c>
      <c r="B28" s="92"/>
      <c r="C28" s="139"/>
      <c r="D28" s="139"/>
      <c r="E28" s="85"/>
      <c r="F28" s="85"/>
      <c r="G28" s="85"/>
      <c r="H28" s="19"/>
      <c r="L28" s="19"/>
      <c r="M28" s="19"/>
    </row>
    <row r="29" spans="1:13" outlineLevel="1" x14ac:dyDescent="0.25">
      <c r="A29" s="21" t="s">
        <v>2103</v>
      </c>
      <c r="B29" s="92"/>
      <c r="C29" s="139"/>
      <c r="D29" s="139"/>
      <c r="E29" s="85"/>
      <c r="F29" s="85"/>
      <c r="G29" s="85"/>
      <c r="H29" s="19"/>
      <c r="L29" s="19"/>
      <c r="M29" s="19"/>
    </row>
    <row r="30" spans="1:13" outlineLevel="1" x14ac:dyDescent="0.25">
      <c r="A30" s="21" t="s">
        <v>2104</v>
      </c>
      <c r="B30" s="92"/>
      <c r="C30" s="139"/>
      <c r="D30" s="139"/>
      <c r="E30" s="85"/>
      <c r="F30" s="85"/>
      <c r="G30" s="85"/>
      <c r="H30" s="19"/>
      <c r="L30" s="19"/>
      <c r="M30" s="19"/>
    </row>
    <row r="31" spans="1:13" outlineLevel="1" x14ac:dyDescent="0.25">
      <c r="A31" s="21" t="s">
        <v>2105</v>
      </c>
      <c r="B31" s="92"/>
      <c r="C31" s="139"/>
      <c r="D31" s="139"/>
      <c r="E31" s="85"/>
      <c r="F31" s="85"/>
      <c r="G31" s="85"/>
      <c r="H31" s="19"/>
      <c r="L31" s="19"/>
      <c r="M31" s="19"/>
    </row>
    <row r="32" spans="1:13" outlineLevel="1" x14ac:dyDescent="0.25">
      <c r="A32" s="21" t="s">
        <v>2106</v>
      </c>
      <c r="B32" s="92"/>
      <c r="C32" s="139"/>
      <c r="D32" s="139"/>
      <c r="E32" s="85"/>
      <c r="F32" s="85"/>
      <c r="G32" s="85"/>
      <c r="H32" s="19"/>
      <c r="L32" s="19"/>
      <c r="M32" s="19"/>
    </row>
    <row r="33" spans="1:13" ht="18.75" customHeight="1" x14ac:dyDescent="0.25">
      <c r="A33" s="28"/>
      <c r="B33" s="151" t="s">
        <v>2068</v>
      </c>
      <c r="C33" s="152"/>
      <c r="D33" s="152"/>
      <c r="E33" s="152"/>
      <c r="F33" s="152"/>
      <c r="G33" s="152"/>
      <c r="H33" s="19"/>
      <c r="L33" s="19"/>
      <c r="M33" s="19"/>
    </row>
    <row r="34" spans="1:13" ht="15" customHeight="1" x14ac:dyDescent="0.25">
      <c r="A34" s="34"/>
      <c r="B34" s="157" t="s">
        <v>2107</v>
      </c>
      <c r="C34" s="158" t="s">
        <v>2108</v>
      </c>
      <c r="D34" s="158" t="s">
        <v>2076</v>
      </c>
      <c r="E34" s="158" t="s">
        <v>2109</v>
      </c>
      <c r="F34" s="160"/>
      <c r="G34" s="160"/>
      <c r="H34" s="19"/>
      <c r="L34" s="19"/>
      <c r="M34" s="19"/>
    </row>
    <row r="35" spans="1:13" x14ac:dyDescent="0.25">
      <c r="A35" s="21" t="s">
        <v>2110</v>
      </c>
      <c r="B35" s="90" t="s">
        <v>2955</v>
      </c>
      <c r="C35" s="139" t="s">
        <v>1997</v>
      </c>
      <c r="D35" s="139" t="s">
        <v>1997</v>
      </c>
      <c r="E35" s="139" t="s">
        <v>1997</v>
      </c>
      <c r="F35" s="244"/>
      <c r="G35" s="244"/>
      <c r="H35" s="19"/>
      <c r="L35" s="19"/>
      <c r="M35" s="19"/>
    </row>
    <row r="36" spans="1:13" x14ac:dyDescent="0.25">
      <c r="A36" s="21" t="s">
        <v>2111</v>
      </c>
      <c r="B36" s="90" t="s">
        <v>2112</v>
      </c>
      <c r="C36" s="139" t="s">
        <v>1997</v>
      </c>
      <c r="D36" s="139" t="s">
        <v>1997</v>
      </c>
      <c r="E36" s="139" t="s">
        <v>1997</v>
      </c>
      <c r="F36" s="104"/>
      <c r="G36" s="104"/>
      <c r="H36" s="19"/>
      <c r="L36" s="19"/>
      <c r="M36" s="19"/>
    </row>
    <row r="37" spans="1:13" x14ac:dyDescent="0.25">
      <c r="A37" s="21" t="s">
        <v>2113</v>
      </c>
      <c r="B37" s="90" t="s">
        <v>2114</v>
      </c>
      <c r="C37" s="139" t="s">
        <v>1997</v>
      </c>
      <c r="D37" s="139" t="s">
        <v>1997</v>
      </c>
      <c r="E37" s="139" t="s">
        <v>1997</v>
      </c>
      <c r="F37" s="104"/>
      <c r="G37" s="104"/>
      <c r="H37" s="19"/>
      <c r="L37" s="19"/>
      <c r="M37" s="19"/>
    </row>
    <row r="38" spans="1:13" x14ac:dyDescent="0.25">
      <c r="A38" s="21" t="s">
        <v>2115</v>
      </c>
      <c r="B38" s="90" t="s">
        <v>2116</v>
      </c>
      <c r="C38" s="139" t="s">
        <v>1997</v>
      </c>
      <c r="D38" s="139" t="s">
        <v>1997</v>
      </c>
      <c r="E38" s="139" t="s">
        <v>1997</v>
      </c>
      <c r="F38" s="104"/>
      <c r="G38" s="104"/>
      <c r="H38" s="19"/>
      <c r="L38" s="19"/>
      <c r="M38" s="19"/>
    </row>
    <row r="39" spans="1:13" x14ac:dyDescent="0.25">
      <c r="A39" s="21" t="s">
        <v>2117</v>
      </c>
      <c r="B39" s="90" t="s">
        <v>2118</v>
      </c>
      <c r="C39" s="139" t="s">
        <v>1997</v>
      </c>
      <c r="D39" s="139" t="s">
        <v>1997</v>
      </c>
      <c r="E39" s="139" t="s">
        <v>1997</v>
      </c>
      <c r="F39" s="104"/>
      <c r="G39" s="104"/>
      <c r="H39" s="19"/>
      <c r="L39" s="19"/>
      <c r="M39" s="19"/>
    </row>
    <row r="40" spans="1:13" x14ac:dyDescent="0.25">
      <c r="A40" s="21" t="s">
        <v>2119</v>
      </c>
      <c r="B40" s="90" t="s">
        <v>2120</v>
      </c>
      <c r="C40" s="139" t="s">
        <v>1997</v>
      </c>
      <c r="D40" s="139" t="s">
        <v>1997</v>
      </c>
      <c r="E40" s="139" t="s">
        <v>1997</v>
      </c>
      <c r="F40" s="104"/>
      <c r="G40" s="104"/>
      <c r="H40" s="19"/>
      <c r="L40" s="19"/>
      <c r="M40" s="19"/>
    </row>
    <row r="41" spans="1:13" x14ac:dyDescent="0.25">
      <c r="A41" s="21" t="s">
        <v>2121</v>
      </c>
      <c r="B41" s="90" t="s">
        <v>2122</v>
      </c>
      <c r="C41" s="139" t="s">
        <v>1997</v>
      </c>
      <c r="D41" s="139" t="s">
        <v>1997</v>
      </c>
      <c r="E41" s="139" t="s">
        <v>1997</v>
      </c>
      <c r="F41" s="104"/>
      <c r="G41" s="104"/>
      <c r="H41" s="19"/>
      <c r="L41" s="19"/>
      <c r="M41" s="19"/>
    </row>
    <row r="42" spans="1:13" x14ac:dyDescent="0.25">
      <c r="A42" s="21" t="s">
        <v>2123</v>
      </c>
      <c r="B42" s="90" t="s">
        <v>2124</v>
      </c>
      <c r="C42" s="139" t="s">
        <v>1997</v>
      </c>
      <c r="D42" s="139" t="s">
        <v>1997</v>
      </c>
      <c r="E42" s="139" t="s">
        <v>1997</v>
      </c>
      <c r="F42" s="104"/>
      <c r="G42" s="104"/>
      <c r="H42" s="19"/>
      <c r="L42" s="19"/>
      <c r="M42" s="19"/>
    </row>
    <row r="43" spans="1:13" x14ac:dyDescent="0.25">
      <c r="A43" s="21" t="s">
        <v>2125</v>
      </c>
      <c r="B43" s="90" t="s">
        <v>2126</v>
      </c>
      <c r="C43" s="139" t="s">
        <v>1997</v>
      </c>
      <c r="D43" s="139" t="s">
        <v>1997</v>
      </c>
      <c r="E43" s="139" t="s">
        <v>1997</v>
      </c>
      <c r="F43" s="104"/>
      <c r="G43" s="104"/>
      <c r="H43" s="19"/>
      <c r="L43" s="19"/>
      <c r="M43" s="19"/>
    </row>
    <row r="44" spans="1:13" x14ac:dyDescent="0.25">
      <c r="A44" s="21" t="s">
        <v>2127</v>
      </c>
      <c r="B44" s="90" t="s">
        <v>2128</v>
      </c>
      <c r="C44" s="139" t="s">
        <v>1997</v>
      </c>
      <c r="D44" s="139" t="s">
        <v>1997</v>
      </c>
      <c r="E44" s="139" t="s">
        <v>1997</v>
      </c>
      <c r="F44" s="104"/>
      <c r="G44" s="104"/>
      <c r="H44" s="19"/>
      <c r="L44" s="19"/>
      <c r="M44" s="19"/>
    </row>
    <row r="45" spans="1:13" x14ac:dyDescent="0.25">
      <c r="A45" s="21" t="s">
        <v>2129</v>
      </c>
      <c r="B45" s="90" t="s">
        <v>2130</v>
      </c>
      <c r="C45" s="139" t="s">
        <v>1997</v>
      </c>
      <c r="D45" s="139" t="s">
        <v>1997</v>
      </c>
      <c r="E45" s="139" t="s">
        <v>1997</v>
      </c>
      <c r="F45" s="104"/>
      <c r="G45" s="104"/>
      <c r="H45" s="19"/>
      <c r="L45" s="19"/>
      <c r="M45" s="19"/>
    </row>
    <row r="46" spans="1:13" x14ac:dyDescent="0.25">
      <c r="A46" s="21" t="s">
        <v>2131</v>
      </c>
      <c r="B46" s="90" t="s">
        <v>2132</v>
      </c>
      <c r="C46" s="139" t="s">
        <v>1997</v>
      </c>
      <c r="D46" s="139" t="s">
        <v>1997</v>
      </c>
      <c r="E46" s="139" t="s">
        <v>1997</v>
      </c>
      <c r="F46" s="104"/>
      <c r="G46" s="104"/>
      <c r="H46" s="19"/>
      <c r="L46" s="19"/>
      <c r="M46" s="19"/>
    </row>
    <row r="47" spans="1:13" x14ac:dyDescent="0.25">
      <c r="A47" s="21" t="s">
        <v>2133</v>
      </c>
      <c r="B47" s="90" t="s">
        <v>2134</v>
      </c>
      <c r="C47" s="139" t="s">
        <v>1997</v>
      </c>
      <c r="D47" s="139" t="s">
        <v>1997</v>
      </c>
      <c r="E47" s="139" t="s">
        <v>1997</v>
      </c>
      <c r="F47" s="104"/>
      <c r="G47" s="104"/>
      <c r="H47" s="19"/>
      <c r="L47" s="19"/>
      <c r="M47" s="19"/>
    </row>
    <row r="48" spans="1:13" x14ac:dyDescent="0.25">
      <c r="A48" s="21" t="s">
        <v>2135</v>
      </c>
      <c r="B48" s="90" t="s">
        <v>2136</v>
      </c>
      <c r="C48" s="139" t="s">
        <v>1997</v>
      </c>
      <c r="D48" s="139" t="s">
        <v>1997</v>
      </c>
      <c r="E48" s="139" t="s">
        <v>1997</v>
      </c>
      <c r="F48" s="104"/>
      <c r="G48" s="104"/>
      <c r="H48" s="19"/>
      <c r="L48" s="19"/>
      <c r="M48" s="19"/>
    </row>
    <row r="49" spans="1:13" x14ac:dyDescent="0.25">
      <c r="A49" s="21" t="s">
        <v>2137</v>
      </c>
      <c r="B49" s="90" t="s">
        <v>2138</v>
      </c>
      <c r="C49" s="139" t="s">
        <v>1997</v>
      </c>
      <c r="D49" s="139" t="s">
        <v>1997</v>
      </c>
      <c r="E49" s="139" t="s">
        <v>1997</v>
      </c>
      <c r="F49" s="104"/>
      <c r="G49" s="104"/>
      <c r="H49" s="19"/>
      <c r="L49" s="19"/>
      <c r="M49" s="19"/>
    </row>
    <row r="50" spans="1:13" x14ac:dyDescent="0.25">
      <c r="A50" s="21" t="s">
        <v>2139</v>
      </c>
      <c r="B50" s="90" t="s">
        <v>2140</v>
      </c>
      <c r="C50" s="139" t="s">
        <v>1997</v>
      </c>
      <c r="D50" s="139" t="s">
        <v>1997</v>
      </c>
      <c r="E50" s="139" t="s">
        <v>1997</v>
      </c>
      <c r="F50" s="104"/>
      <c r="G50" s="104"/>
      <c r="H50" s="19"/>
      <c r="L50" s="19"/>
      <c r="M50" s="19"/>
    </row>
    <row r="51" spans="1:13" x14ac:dyDescent="0.25">
      <c r="A51" s="21" t="s">
        <v>2141</v>
      </c>
      <c r="B51" s="90" t="s">
        <v>2142</v>
      </c>
      <c r="C51" s="139" t="s">
        <v>1997</v>
      </c>
      <c r="D51" s="139" t="s">
        <v>1997</v>
      </c>
      <c r="E51" s="139" t="s">
        <v>1997</v>
      </c>
      <c r="F51" s="104"/>
      <c r="G51" s="104"/>
      <c r="H51" s="19"/>
      <c r="L51" s="19"/>
      <c r="M51" s="19"/>
    </row>
    <row r="52" spans="1:13" x14ac:dyDescent="0.25">
      <c r="A52" s="21" t="s">
        <v>2143</v>
      </c>
      <c r="B52" s="90" t="s">
        <v>2144</v>
      </c>
      <c r="C52" s="139" t="s">
        <v>1997</v>
      </c>
      <c r="D52" s="139" t="s">
        <v>1997</v>
      </c>
      <c r="E52" s="139" t="s">
        <v>1997</v>
      </c>
      <c r="F52" s="104"/>
      <c r="G52" s="104"/>
      <c r="H52" s="19"/>
      <c r="L52" s="19"/>
      <c r="M52" s="19"/>
    </row>
    <row r="53" spans="1:13" x14ac:dyDescent="0.25">
      <c r="A53" s="21" t="s">
        <v>2145</v>
      </c>
      <c r="B53" s="90" t="s">
        <v>2146</v>
      </c>
      <c r="C53" s="139" t="s">
        <v>1997</v>
      </c>
      <c r="D53" s="139" t="s">
        <v>1997</v>
      </c>
      <c r="E53" s="139" t="s">
        <v>1997</v>
      </c>
      <c r="F53" s="104"/>
      <c r="G53" s="104"/>
      <c r="H53" s="19"/>
      <c r="L53" s="19"/>
      <c r="M53" s="19"/>
    </row>
    <row r="54" spans="1:13" x14ac:dyDescent="0.25">
      <c r="A54" s="21" t="s">
        <v>2147</v>
      </c>
      <c r="B54" s="90" t="s">
        <v>2148</v>
      </c>
      <c r="C54" s="139" t="s">
        <v>1997</v>
      </c>
      <c r="D54" s="139" t="s">
        <v>1997</v>
      </c>
      <c r="E54" s="139" t="s">
        <v>1997</v>
      </c>
      <c r="F54" s="104"/>
      <c r="G54" s="104"/>
      <c r="H54" s="19"/>
      <c r="L54" s="19"/>
      <c r="M54" s="19"/>
    </row>
    <row r="55" spans="1:13" x14ac:dyDescent="0.25">
      <c r="A55" s="21" t="s">
        <v>2149</v>
      </c>
      <c r="B55" s="90" t="s">
        <v>2150</v>
      </c>
      <c r="C55" s="139" t="s">
        <v>1997</v>
      </c>
      <c r="D55" s="139" t="s">
        <v>1997</v>
      </c>
      <c r="E55" s="139" t="s">
        <v>1997</v>
      </c>
      <c r="F55" s="104"/>
      <c r="G55" s="104"/>
      <c r="H55" s="19"/>
      <c r="L55" s="19"/>
      <c r="M55" s="19"/>
    </row>
    <row r="56" spans="1:13" x14ac:dyDescent="0.25">
      <c r="A56" s="21" t="s">
        <v>2151</v>
      </c>
      <c r="B56" s="90" t="s">
        <v>2152</v>
      </c>
      <c r="C56" s="139" t="s">
        <v>1997</v>
      </c>
      <c r="D56" s="139" t="s">
        <v>1997</v>
      </c>
      <c r="E56" s="139" t="s">
        <v>1997</v>
      </c>
      <c r="F56" s="104"/>
      <c r="G56" s="104"/>
      <c r="H56" s="19"/>
      <c r="L56" s="19"/>
      <c r="M56" s="19"/>
    </row>
    <row r="57" spans="1:13" x14ac:dyDescent="0.25">
      <c r="A57" s="21" t="s">
        <v>2153</v>
      </c>
      <c r="B57" s="90" t="s">
        <v>2154</v>
      </c>
      <c r="C57" s="139" t="s">
        <v>1997</v>
      </c>
      <c r="D57" s="139" t="s">
        <v>1997</v>
      </c>
      <c r="E57" s="139" t="s">
        <v>1997</v>
      </c>
      <c r="F57" s="104"/>
      <c r="G57" s="104"/>
      <c r="H57" s="19"/>
      <c r="L57" s="19"/>
      <c r="M57" s="19"/>
    </row>
    <row r="58" spans="1:13" x14ac:dyDescent="0.25">
      <c r="A58" s="21" t="s">
        <v>2155</v>
      </c>
      <c r="B58" s="90" t="s">
        <v>2156</v>
      </c>
      <c r="C58" s="139" t="s">
        <v>1997</v>
      </c>
      <c r="D58" s="139" t="s">
        <v>1997</v>
      </c>
      <c r="E58" s="139" t="s">
        <v>1997</v>
      </c>
      <c r="F58" s="104"/>
      <c r="G58" s="104"/>
      <c r="H58" s="19"/>
      <c r="L58" s="19"/>
      <c r="M58" s="19"/>
    </row>
    <row r="59" spans="1:13" x14ac:dyDescent="0.25">
      <c r="A59" s="21" t="s">
        <v>2157</v>
      </c>
      <c r="B59" s="90" t="s">
        <v>2158</v>
      </c>
      <c r="C59" s="139" t="s">
        <v>1997</v>
      </c>
      <c r="D59" s="139" t="s">
        <v>1997</v>
      </c>
      <c r="E59" s="139" t="s">
        <v>1997</v>
      </c>
      <c r="F59" s="104"/>
      <c r="G59" s="104"/>
      <c r="H59" s="19"/>
      <c r="L59" s="19"/>
      <c r="M59" s="19"/>
    </row>
    <row r="60" spans="1:13" outlineLevel="1" x14ac:dyDescent="0.25">
      <c r="A60" s="21" t="s">
        <v>2159</v>
      </c>
      <c r="B60" s="90"/>
      <c r="C60" s="104"/>
      <c r="D60" s="104"/>
      <c r="E60" s="90"/>
      <c r="F60" s="90"/>
      <c r="G60" s="90"/>
      <c r="H60" s="19"/>
      <c r="L60" s="19"/>
      <c r="M60" s="19"/>
    </row>
    <row r="61" spans="1:13" outlineLevel="1" x14ac:dyDescent="0.25">
      <c r="A61" s="21" t="s">
        <v>2160</v>
      </c>
      <c r="B61" s="90"/>
      <c r="C61" s="104"/>
      <c r="D61" s="104"/>
      <c r="E61" s="90"/>
      <c r="F61" s="90"/>
      <c r="G61" s="90"/>
      <c r="H61" s="19"/>
      <c r="L61" s="19"/>
      <c r="M61" s="19"/>
    </row>
    <row r="62" spans="1:13" outlineLevel="1" x14ac:dyDescent="0.25">
      <c r="A62" s="21" t="s">
        <v>2161</v>
      </c>
      <c r="B62" s="90"/>
      <c r="C62" s="104"/>
      <c r="D62" s="104"/>
      <c r="E62" s="90"/>
      <c r="F62" s="90"/>
      <c r="G62" s="90"/>
      <c r="H62" s="19"/>
      <c r="L62" s="19"/>
      <c r="M62" s="19"/>
    </row>
    <row r="63" spans="1:13" outlineLevel="1" x14ac:dyDescent="0.25">
      <c r="A63" s="21" t="s">
        <v>2162</v>
      </c>
      <c r="B63" s="90"/>
      <c r="C63" s="104"/>
      <c r="D63" s="104"/>
      <c r="E63" s="90"/>
      <c r="F63" s="90"/>
      <c r="G63" s="90"/>
      <c r="H63" s="19"/>
      <c r="L63" s="19"/>
      <c r="M63" s="19"/>
    </row>
    <row r="64" spans="1:13" outlineLevel="1" x14ac:dyDescent="0.25">
      <c r="A64" s="21" t="s">
        <v>2163</v>
      </c>
      <c r="B64" s="90"/>
      <c r="C64" s="104"/>
      <c r="D64" s="104"/>
      <c r="E64" s="90"/>
      <c r="F64" s="90"/>
      <c r="G64" s="90"/>
      <c r="H64" s="19"/>
      <c r="L64" s="19"/>
      <c r="M64" s="19"/>
    </row>
    <row r="65" spans="1:14" outlineLevel="1" x14ac:dyDescent="0.25">
      <c r="A65" s="21" t="s">
        <v>2164</v>
      </c>
      <c r="B65" s="90"/>
      <c r="C65" s="104"/>
      <c r="D65" s="104"/>
      <c r="E65" s="90"/>
      <c r="F65" s="90"/>
      <c r="G65" s="90"/>
      <c r="H65" s="19"/>
      <c r="L65" s="19"/>
      <c r="M65" s="19"/>
    </row>
    <row r="66" spans="1:14" outlineLevel="1" x14ac:dyDescent="0.25">
      <c r="A66" s="21" t="s">
        <v>2165</v>
      </c>
      <c r="B66" s="90"/>
      <c r="C66" s="104"/>
      <c r="D66" s="104"/>
      <c r="E66" s="90"/>
      <c r="F66" s="90"/>
      <c r="G66" s="90"/>
      <c r="H66" s="19"/>
      <c r="L66" s="19"/>
      <c r="M66" s="19"/>
    </row>
    <row r="67" spans="1:14" outlineLevel="1" x14ac:dyDescent="0.25">
      <c r="A67" s="21" t="s">
        <v>2166</v>
      </c>
      <c r="B67" s="90"/>
      <c r="C67" s="104"/>
      <c r="D67" s="104"/>
      <c r="E67" s="90"/>
      <c r="F67" s="90"/>
      <c r="G67" s="90"/>
      <c r="H67" s="19"/>
      <c r="L67" s="19"/>
      <c r="M67" s="19"/>
    </row>
    <row r="68" spans="1:14" outlineLevel="1" x14ac:dyDescent="0.25">
      <c r="A68" s="21" t="s">
        <v>2167</v>
      </c>
      <c r="B68" s="90"/>
      <c r="C68" s="104"/>
      <c r="D68" s="104"/>
      <c r="E68" s="90"/>
      <c r="F68" s="90"/>
      <c r="G68" s="90"/>
      <c r="H68" s="19"/>
      <c r="L68" s="19"/>
      <c r="M68" s="19"/>
    </row>
    <row r="69" spans="1:14" outlineLevel="1" x14ac:dyDescent="0.25">
      <c r="A69" s="21" t="s">
        <v>2168</v>
      </c>
      <c r="B69" s="90"/>
      <c r="C69" s="104"/>
      <c r="D69" s="104"/>
      <c r="E69" s="90"/>
      <c r="F69" s="90"/>
      <c r="G69" s="90"/>
      <c r="H69" s="19"/>
      <c r="L69" s="19"/>
      <c r="M69" s="19"/>
    </row>
    <row r="70" spans="1:14" outlineLevel="1" x14ac:dyDescent="0.25">
      <c r="A70" s="21" t="s">
        <v>2169</v>
      </c>
      <c r="B70" s="90"/>
      <c r="C70" s="104"/>
      <c r="D70" s="104"/>
      <c r="E70" s="90"/>
      <c r="F70" s="90"/>
      <c r="G70" s="90"/>
      <c r="H70" s="19"/>
      <c r="L70" s="19"/>
      <c r="M70" s="19"/>
    </row>
    <row r="71" spans="1:14" outlineLevel="1" x14ac:dyDescent="0.25">
      <c r="A71" s="21" t="s">
        <v>2170</v>
      </c>
      <c r="B71" s="90"/>
      <c r="C71" s="104"/>
      <c r="D71" s="104"/>
      <c r="E71" s="90"/>
      <c r="F71" s="90"/>
      <c r="G71" s="90"/>
      <c r="H71" s="19"/>
      <c r="L71" s="19"/>
      <c r="M71" s="19"/>
    </row>
    <row r="72" spans="1:14" outlineLevel="1" x14ac:dyDescent="0.25">
      <c r="A72" s="21" t="s">
        <v>2171</v>
      </c>
      <c r="B72" s="90"/>
      <c r="C72" s="104"/>
      <c r="D72" s="104"/>
      <c r="E72" s="90"/>
      <c r="F72" s="90"/>
      <c r="G72" s="90"/>
      <c r="H72" s="19"/>
      <c r="L72" s="19"/>
      <c r="M72" s="19"/>
    </row>
    <row r="73" spans="1:14" ht="37.5" customHeight="1" x14ac:dyDescent="0.25">
      <c r="A73" s="28"/>
      <c r="B73" s="151" t="s">
        <v>2070</v>
      </c>
      <c r="C73" s="152"/>
      <c r="D73" s="152"/>
      <c r="E73" s="152"/>
      <c r="F73" s="152"/>
      <c r="G73" s="152"/>
      <c r="H73" s="19"/>
    </row>
    <row r="74" spans="1:14" ht="15" customHeight="1" x14ac:dyDescent="0.25">
      <c r="A74" s="34"/>
      <c r="B74" s="157" t="s">
        <v>1448</v>
      </c>
      <c r="C74" s="158" t="s">
        <v>2172</v>
      </c>
      <c r="D74" s="158"/>
      <c r="E74" s="160"/>
      <c r="F74" s="160"/>
      <c r="G74" s="160"/>
      <c r="H74" s="44"/>
      <c r="I74" s="44"/>
      <c r="J74" s="44"/>
      <c r="K74" s="44"/>
      <c r="L74" s="44"/>
      <c r="M74" s="44"/>
      <c r="N74" s="44"/>
    </row>
    <row r="75" spans="1:14" x14ac:dyDescent="0.25">
      <c r="A75" s="21" t="s">
        <v>2173</v>
      </c>
      <c r="B75" s="139" t="s">
        <v>2174</v>
      </c>
      <c r="C75" s="245">
        <v>4.3</v>
      </c>
      <c r="D75" s="104"/>
      <c r="E75" s="104"/>
      <c r="F75" s="104"/>
      <c r="G75" s="104"/>
      <c r="H75" s="19"/>
    </row>
    <row r="76" spans="1:14" x14ac:dyDescent="0.25">
      <c r="A76" s="21" t="s">
        <v>2175</v>
      </c>
      <c r="B76" s="139" t="s">
        <v>2176</v>
      </c>
      <c r="C76" s="245">
        <v>14.8</v>
      </c>
      <c r="D76" s="104"/>
      <c r="E76" s="104"/>
      <c r="F76" s="104"/>
      <c r="G76" s="104"/>
      <c r="H76" s="19"/>
    </row>
    <row r="77" spans="1:14" outlineLevel="1" x14ac:dyDescent="0.25">
      <c r="A77" s="21" t="s">
        <v>2177</v>
      </c>
      <c r="B77" s="104"/>
      <c r="C77" s="104"/>
      <c r="D77" s="104"/>
      <c r="E77" s="104"/>
      <c r="F77" s="104"/>
      <c r="G77" s="104"/>
      <c r="H77" s="19"/>
    </row>
    <row r="78" spans="1:14" outlineLevel="1" x14ac:dyDescent="0.25">
      <c r="A78" s="21" t="s">
        <v>2178</v>
      </c>
      <c r="B78" s="104"/>
      <c r="C78" s="104"/>
      <c r="D78" s="104"/>
      <c r="E78" s="104"/>
      <c r="F78" s="104"/>
      <c r="G78" s="104"/>
      <c r="H78" s="19"/>
    </row>
    <row r="79" spans="1:14" outlineLevel="1" x14ac:dyDescent="0.25">
      <c r="A79" s="21" t="s">
        <v>2179</v>
      </c>
      <c r="B79" s="104"/>
      <c r="C79" s="104"/>
      <c r="D79" s="104"/>
      <c r="E79" s="104"/>
      <c r="F79" s="104"/>
      <c r="G79" s="104"/>
      <c r="H79" s="19"/>
    </row>
    <row r="80" spans="1:14" outlineLevel="1" x14ac:dyDescent="0.25">
      <c r="A80" s="21" t="s">
        <v>2180</v>
      </c>
      <c r="B80" s="104"/>
      <c r="C80" s="104"/>
      <c r="D80" s="104"/>
      <c r="E80" s="104"/>
      <c r="F80" s="104"/>
      <c r="G80" s="104"/>
      <c r="H80" s="19"/>
    </row>
    <row r="81" spans="1:8" x14ac:dyDescent="0.25">
      <c r="A81" s="34"/>
      <c r="B81" s="157" t="s">
        <v>2181</v>
      </c>
      <c r="C81" s="158" t="s">
        <v>750</v>
      </c>
      <c r="D81" s="158" t="s">
        <v>751</v>
      </c>
      <c r="E81" s="160" t="s">
        <v>1460</v>
      </c>
      <c r="F81" s="160" t="s">
        <v>1664</v>
      </c>
      <c r="G81" s="160" t="s">
        <v>2182</v>
      </c>
      <c r="H81" s="19"/>
    </row>
    <row r="82" spans="1:8" x14ac:dyDescent="0.25">
      <c r="A82" s="21" t="s">
        <v>2183</v>
      </c>
      <c r="B82" s="139" t="s">
        <v>2184</v>
      </c>
      <c r="C82" s="139"/>
      <c r="D82" s="139"/>
      <c r="E82" s="252">
        <v>0</v>
      </c>
      <c r="F82" s="139"/>
      <c r="G82" s="252">
        <v>0</v>
      </c>
      <c r="H82" s="19"/>
    </row>
    <row r="83" spans="1:8" x14ac:dyDescent="0.25">
      <c r="A83" s="21" t="s">
        <v>2185</v>
      </c>
      <c r="B83" s="139" t="s">
        <v>2186</v>
      </c>
      <c r="C83" s="139"/>
      <c r="D83" s="139"/>
      <c r="E83" s="252">
        <v>0</v>
      </c>
      <c r="F83" s="139"/>
      <c r="G83" s="252">
        <v>0</v>
      </c>
      <c r="H83" s="19"/>
    </row>
    <row r="84" spans="1:8" x14ac:dyDescent="0.25">
      <c r="A84" s="21" t="s">
        <v>2187</v>
      </c>
      <c r="B84" s="139" t="s">
        <v>2188</v>
      </c>
      <c r="C84" s="139"/>
      <c r="D84" s="139"/>
      <c r="E84" s="252">
        <v>0</v>
      </c>
      <c r="F84" s="139"/>
      <c r="G84" s="252">
        <v>0</v>
      </c>
      <c r="H84" s="19"/>
    </row>
    <row r="85" spans="1:8" x14ac:dyDescent="0.25">
      <c r="A85" s="21" t="s">
        <v>2189</v>
      </c>
      <c r="B85" s="139" t="s">
        <v>2190</v>
      </c>
      <c r="C85" s="139"/>
      <c r="D85" s="139"/>
      <c r="E85" s="252">
        <v>0</v>
      </c>
      <c r="F85" s="139"/>
      <c r="G85" s="252">
        <v>0</v>
      </c>
      <c r="H85" s="19"/>
    </row>
    <row r="86" spans="1:8" x14ac:dyDescent="0.25">
      <c r="A86" s="21" t="s">
        <v>2191</v>
      </c>
      <c r="B86" s="139" t="s">
        <v>2192</v>
      </c>
      <c r="C86" s="139"/>
      <c r="D86" s="139"/>
      <c r="E86" s="252">
        <v>0</v>
      </c>
      <c r="F86" s="139"/>
      <c r="G86" s="252">
        <v>0</v>
      </c>
      <c r="H86" s="19"/>
    </row>
    <row r="87" spans="1:8" outlineLevel="1" x14ac:dyDescent="0.25">
      <c r="A87" s="21" t="s">
        <v>2193</v>
      </c>
      <c r="B87" s="104"/>
      <c r="C87" s="104"/>
      <c r="D87" s="104"/>
      <c r="E87" s="104"/>
      <c r="F87" s="104"/>
      <c r="G87" s="104"/>
      <c r="H87" s="19"/>
    </row>
    <row r="88" spans="1:8" outlineLevel="1" x14ac:dyDescent="0.25">
      <c r="A88" s="21" t="s">
        <v>2194</v>
      </c>
      <c r="B88" s="104"/>
      <c r="C88" s="104"/>
      <c r="D88" s="104"/>
      <c r="E88" s="104"/>
      <c r="F88" s="104"/>
      <c r="G88" s="104"/>
      <c r="H88" s="19"/>
    </row>
    <row r="89" spans="1:8" outlineLevel="1" x14ac:dyDescent="0.25">
      <c r="A89" s="21" t="s">
        <v>2195</v>
      </c>
      <c r="B89" s="104"/>
      <c r="C89" s="104"/>
      <c r="D89" s="104"/>
      <c r="E89" s="104"/>
      <c r="F89" s="104"/>
      <c r="G89" s="104"/>
      <c r="H89" s="19"/>
    </row>
    <row r="90" spans="1:8" outlineLevel="1" x14ac:dyDescent="0.25">
      <c r="A90" s="21" t="s">
        <v>2196</v>
      </c>
      <c r="B90" s="104"/>
      <c r="C90" s="104"/>
      <c r="D90" s="104"/>
      <c r="E90" s="104"/>
      <c r="F90" s="104"/>
      <c r="G90" s="104"/>
      <c r="H90" s="19"/>
    </row>
    <row r="91" spans="1:8" x14ac:dyDescent="0.25">
      <c r="H91" s="19"/>
    </row>
    <row r="92" spans="1:8" x14ac:dyDescent="0.25">
      <c r="H92" s="19"/>
    </row>
    <row r="93" spans="1:8" x14ac:dyDescent="0.25">
      <c r="H93" s="19"/>
    </row>
    <row r="94" spans="1:8" x14ac:dyDescent="0.25">
      <c r="H94" s="19"/>
    </row>
    <row r="95" spans="1:8" x14ac:dyDescent="0.25">
      <c r="H95" s="19"/>
    </row>
    <row r="96" spans="1:8" x14ac:dyDescent="0.25">
      <c r="H96" s="19"/>
    </row>
    <row r="97" spans="8:8" x14ac:dyDescent="0.25">
      <c r="H97" s="19"/>
    </row>
    <row r="98" spans="8:8" x14ac:dyDescent="0.25">
      <c r="H98" s="19"/>
    </row>
    <row r="99" spans="8:8" x14ac:dyDescent="0.25">
      <c r="H99" s="19"/>
    </row>
    <row r="100" spans="8:8" x14ac:dyDescent="0.25">
      <c r="H100" s="19"/>
    </row>
    <row r="101" spans="8:8" x14ac:dyDescent="0.25">
      <c r="H101" s="19"/>
    </row>
    <row r="102" spans="8:8" x14ac:dyDescent="0.25">
      <c r="H102" s="19"/>
    </row>
    <row r="103" spans="8:8" x14ac:dyDescent="0.25">
      <c r="H103" s="19"/>
    </row>
    <row r="104" spans="8:8" x14ac:dyDescent="0.25">
      <c r="H104" s="19"/>
    </row>
    <row r="105" spans="8:8" x14ac:dyDescent="0.25">
      <c r="H105" s="19"/>
    </row>
    <row r="106" spans="8:8" x14ac:dyDescent="0.25">
      <c r="H106" s="19"/>
    </row>
    <row r="107" spans="8:8" x14ac:dyDescent="0.25">
      <c r="H107" s="19"/>
    </row>
    <row r="108" spans="8:8" x14ac:dyDescent="0.25">
      <c r="H108" s="19"/>
    </row>
    <row r="109" spans="8:8" x14ac:dyDescent="0.25">
      <c r="H109" s="19"/>
    </row>
    <row r="110" spans="8:8" x14ac:dyDescent="0.25">
      <c r="H110" s="19"/>
    </row>
    <row r="111" spans="8:8" x14ac:dyDescent="0.25">
      <c r="H111" s="19"/>
    </row>
    <row r="112" spans="8:8" x14ac:dyDescent="0.25">
      <c r="H112" s="19"/>
    </row>
  </sheetData>
  <mergeCells count="1">
    <mergeCell ref="A1:B1"/>
  </mergeCells>
  <phoneticPr fontId="39" type="noConversion"/>
  <hyperlinks>
    <hyperlink ref="B7" location="'E. Optional ECB-ECAIs data'!B12" display="1. Additional information on the programme" xr:uid="{00000000-0004-0000-0C00-000000000000}"/>
    <hyperlink ref="B8" location="'E. Optional ECB-ECAIs data'!B33" display="2.  Additional information on the swaps" xr:uid="{00000000-0004-0000-0C00-000001000000}"/>
    <hyperlink ref="B9" location="'E. Optional ECB-ECAIs data'!B73" display="3.  Additional information on the asset distribution" xr:uid="{00000000-0004-0000-0C00-000002000000}"/>
  </hyperlinks>
  <pageMargins left="0.70866141732283472" right="0.70866141732283472" top="0.74803149606299213" bottom="0.74803149606299213" header="0.31496062992125978" footer="0.31496062992125978"/>
  <pageSetup paperSize="9" scale="50" fitToHeight="0" orientation="landscape" r:id="rId1"/>
  <headerFooter>
    <oddHeader>&amp;R&amp;G&amp;C&amp;"UniCredit"&amp;10&amp;K666666UniCredit - Public&amp;1#</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3"/>
  </sheetPr>
  <dimension ref="A1:G639"/>
  <sheetViews>
    <sheetView zoomScale="80" zoomScaleNormal="80" workbookViewId="0">
      <selection activeCell="C15" sqref="C15"/>
    </sheetView>
  </sheetViews>
  <sheetFormatPr baseColWidth="10" defaultColWidth="9.140625" defaultRowHeight="15" x14ac:dyDescent="0.25"/>
  <cols>
    <col min="1" max="1" width="14.85546875" style="135" customWidth="1"/>
    <col min="2" max="2" width="64.85546875" style="135" customWidth="1"/>
    <col min="3" max="7" width="41" style="135" customWidth="1"/>
  </cols>
  <sheetData>
    <row r="1" spans="1:7" ht="31.5" customHeight="1" x14ac:dyDescent="0.25">
      <c r="A1" s="18" t="s">
        <v>2197</v>
      </c>
      <c r="B1" s="18"/>
      <c r="C1" s="19"/>
      <c r="D1" s="19"/>
      <c r="E1" s="19"/>
      <c r="F1" s="134" t="s">
        <v>178</v>
      </c>
      <c r="G1" s="45"/>
    </row>
    <row r="2" spans="1:7" ht="15.75" customHeight="1" thickBot="1" x14ac:dyDescent="0.3">
      <c r="A2" s="19"/>
      <c r="B2" s="20"/>
      <c r="C2" s="20"/>
      <c r="D2" s="19"/>
      <c r="E2" s="19"/>
      <c r="F2" s="19"/>
      <c r="G2" s="19"/>
    </row>
    <row r="3" spans="1:7" ht="19.5" customHeight="1" thickBot="1" x14ac:dyDescent="0.3">
      <c r="A3" s="22"/>
      <c r="B3" s="23" t="s">
        <v>179</v>
      </c>
      <c r="C3" s="95" t="s">
        <v>180</v>
      </c>
      <c r="D3" s="22"/>
      <c r="E3" s="22"/>
      <c r="F3" s="19"/>
      <c r="G3" s="19"/>
    </row>
    <row r="4" spans="1:7" x14ac:dyDescent="0.25">
      <c r="A4" s="21"/>
      <c r="B4" s="21"/>
      <c r="C4" s="21"/>
      <c r="D4" s="21"/>
      <c r="E4" s="21"/>
      <c r="F4" s="21"/>
      <c r="G4" s="21"/>
    </row>
    <row r="5" spans="1:7" ht="18.75" customHeight="1" x14ac:dyDescent="0.25">
      <c r="A5" s="25"/>
      <c r="B5" s="321" t="s">
        <v>2198</v>
      </c>
      <c r="C5" s="322"/>
      <c r="D5" s="21"/>
      <c r="E5" s="27"/>
      <c r="F5" s="27"/>
      <c r="G5" s="27"/>
    </row>
    <row r="6" spans="1:7" x14ac:dyDescent="0.25">
      <c r="A6" s="83"/>
      <c r="B6" s="323" t="s">
        <v>2199</v>
      </c>
      <c r="C6" s="311"/>
      <c r="D6" s="82"/>
      <c r="E6" s="21"/>
      <c r="F6" s="21"/>
      <c r="G6" s="21"/>
    </row>
    <row r="7" spans="1:7" x14ac:dyDescent="0.25">
      <c r="A7" s="21"/>
      <c r="B7" s="324" t="s">
        <v>2200</v>
      </c>
      <c r="C7" s="322"/>
      <c r="D7" s="82"/>
      <c r="E7" s="21"/>
      <c r="F7" s="21"/>
      <c r="G7" s="21"/>
    </row>
    <row r="8" spans="1:7" x14ac:dyDescent="0.25">
      <c r="A8" s="21"/>
      <c r="B8" s="325" t="s">
        <v>2201</v>
      </c>
      <c r="C8" s="322"/>
      <c r="D8" s="82"/>
      <c r="E8" s="21"/>
      <c r="F8" s="21"/>
      <c r="G8" s="21"/>
    </row>
    <row r="9" spans="1:7" ht="15.75" customHeight="1" thickBot="1" x14ac:dyDescent="0.3">
      <c r="A9" s="21"/>
      <c r="B9" s="326" t="s">
        <v>2202</v>
      </c>
      <c r="C9" s="327"/>
      <c r="D9" s="21"/>
      <c r="E9" s="21"/>
      <c r="F9" s="21"/>
      <c r="G9" s="21"/>
    </row>
    <row r="10" spans="1:7" x14ac:dyDescent="0.25">
      <c r="A10" s="21"/>
      <c r="B10" s="88"/>
      <c r="C10" s="84"/>
      <c r="D10" s="21"/>
      <c r="E10" s="21"/>
      <c r="F10" s="21"/>
      <c r="G10" s="21"/>
    </row>
    <row r="11" spans="1:7" x14ac:dyDescent="0.25">
      <c r="A11" s="21"/>
      <c r="B11" s="138"/>
      <c r="C11" s="21"/>
      <c r="D11" s="21"/>
      <c r="E11" s="21"/>
      <c r="F11" s="21"/>
      <c r="G11" s="21"/>
    </row>
    <row r="12" spans="1:7" x14ac:dyDescent="0.25">
      <c r="A12" s="21"/>
      <c r="B12" s="138"/>
      <c r="C12" s="21"/>
      <c r="D12" s="21"/>
      <c r="E12" s="21"/>
      <c r="F12" s="21"/>
      <c r="G12" s="21"/>
    </row>
    <row r="13" spans="1:7" ht="18.75" customHeight="1" x14ac:dyDescent="0.25">
      <c r="A13" s="137"/>
      <c r="B13" s="320" t="s">
        <v>2199</v>
      </c>
      <c r="C13" s="311"/>
      <c r="D13" s="137"/>
      <c r="E13" s="137"/>
      <c r="F13" s="137"/>
      <c r="G13" s="137"/>
    </row>
    <row r="14" spans="1:7" x14ac:dyDescent="0.25">
      <c r="A14" s="34"/>
      <c r="B14" s="34" t="s">
        <v>2203</v>
      </c>
      <c r="C14" s="34" t="s">
        <v>229</v>
      </c>
      <c r="D14" s="34" t="s">
        <v>2029</v>
      </c>
      <c r="E14" s="34"/>
      <c r="F14" s="34" t="s">
        <v>2204</v>
      </c>
      <c r="G14" s="34" t="s">
        <v>2205</v>
      </c>
    </row>
    <row r="15" spans="1:7" x14ac:dyDescent="0.25">
      <c r="A15" s="21" t="s">
        <v>2206</v>
      </c>
      <c r="B15" s="1" t="s">
        <v>2207</v>
      </c>
      <c r="C15" s="169" t="s">
        <v>197</v>
      </c>
      <c r="D15" s="89" t="s">
        <v>197</v>
      </c>
      <c r="F15" s="192" t="str">
        <f>IF(OR('B1. HTT Mortgage Assets'!$C$15=0,C15="[For completion]"),"",C15/'B1. HTT Mortgage Assets'!$C$15)</f>
        <v/>
      </c>
      <c r="G15" s="192" t="str">
        <f>IF(OR('B1. HTT Mortgage Assets'!$F$28=0,D15="[For completion]"),"",D15/'B1. HTT Mortgage Assets'!$F$28)</f>
        <v/>
      </c>
    </row>
    <row r="16" spans="1:7" x14ac:dyDescent="0.25">
      <c r="A16" s="21" t="s">
        <v>2208</v>
      </c>
      <c r="B16" s="32" t="s">
        <v>2209</v>
      </c>
      <c r="C16" s="169" t="s">
        <v>197</v>
      </c>
      <c r="D16" s="89" t="s">
        <v>197</v>
      </c>
      <c r="F16" s="192" t="str">
        <f>IF(OR('B1. HTT Mortgage Assets'!$C$15=0,C16="[For completion]"),"",C16/'B1. HTT Mortgage Assets'!$C$15)</f>
        <v/>
      </c>
      <c r="G16" s="192" t="str">
        <f>IF(OR('B1. HTT Mortgage Assets'!$F$28=0,D16="[For completion]"),"",D16/'B1. HTT Mortgage Assets'!$F$28)</f>
        <v/>
      </c>
    </row>
    <row r="17" spans="1:7" x14ac:dyDescent="0.25">
      <c r="A17" s="21" t="s">
        <v>2210</v>
      </c>
      <c r="B17" s="32" t="s">
        <v>2211</v>
      </c>
      <c r="C17" s="169" t="s">
        <v>197</v>
      </c>
      <c r="D17" s="89" t="s">
        <v>197</v>
      </c>
      <c r="F17" s="192" t="str">
        <f>IF(OR('B1. HTT Mortgage Assets'!$C$15=0,C17="[For completion]"),"",C17/'B1. HTT Mortgage Assets'!$C$15)</f>
        <v/>
      </c>
      <c r="G17" s="192" t="str">
        <f>IF(OR('B1. HTT Mortgage Assets'!$F$28=0,D17="[For completion]"),"",D17/'B1. HTT Mortgage Assets'!$F$28)</f>
        <v/>
      </c>
    </row>
    <row r="18" spans="1:7" x14ac:dyDescent="0.25">
      <c r="A18" s="21" t="s">
        <v>2212</v>
      </c>
      <c r="B18" s="32" t="s">
        <v>2213</v>
      </c>
      <c r="C18" s="198">
        <f>SUM(C15:C17)</f>
        <v>0</v>
      </c>
      <c r="D18" s="39">
        <f>SUM(D15:D17)</f>
        <v>0</v>
      </c>
      <c r="F18" s="192">
        <f>SUM(F15:F17)</f>
        <v>0</v>
      </c>
      <c r="G18" s="192">
        <f>SUM(G15:G17)</f>
        <v>0</v>
      </c>
    </row>
    <row r="19" spans="1:7" x14ac:dyDescent="0.25">
      <c r="A19" s="32" t="s">
        <v>2214</v>
      </c>
      <c r="B19" s="91" t="s">
        <v>271</v>
      </c>
      <c r="C19" s="90"/>
      <c r="D19" s="90"/>
      <c r="F19" s="32"/>
      <c r="G19" s="32"/>
    </row>
    <row r="20" spans="1:7" x14ac:dyDescent="0.25">
      <c r="A20" s="32" t="s">
        <v>2215</v>
      </c>
      <c r="B20" s="91" t="s">
        <v>271</v>
      </c>
      <c r="C20" s="90"/>
      <c r="D20" s="90"/>
      <c r="F20" s="32"/>
      <c r="G20" s="32"/>
    </row>
    <row r="21" spans="1:7" x14ac:dyDescent="0.25">
      <c r="A21" s="32" t="s">
        <v>2216</v>
      </c>
      <c r="B21" s="91" t="s">
        <v>271</v>
      </c>
      <c r="C21" s="90"/>
      <c r="D21" s="90"/>
      <c r="F21" s="32"/>
      <c r="G21" s="32"/>
    </row>
    <row r="22" spans="1:7" x14ac:dyDescent="0.25">
      <c r="A22" s="32" t="s">
        <v>2217</v>
      </c>
      <c r="B22" s="91" t="s">
        <v>271</v>
      </c>
      <c r="C22" s="90"/>
      <c r="D22" s="90"/>
      <c r="F22" s="32"/>
      <c r="G22" s="32"/>
    </row>
    <row r="23" spans="1:7" x14ac:dyDescent="0.25">
      <c r="A23" s="32" t="s">
        <v>2218</v>
      </c>
      <c r="B23" s="91" t="s">
        <v>271</v>
      </c>
      <c r="C23" s="90"/>
      <c r="D23" s="90"/>
      <c r="F23" s="32"/>
      <c r="G23" s="32"/>
    </row>
    <row r="24" spans="1:7" ht="18.75" customHeight="1" x14ac:dyDescent="0.25">
      <c r="A24" s="137"/>
      <c r="B24" s="320" t="s">
        <v>2200</v>
      </c>
      <c r="C24" s="311"/>
      <c r="D24" s="137"/>
      <c r="E24" s="137"/>
      <c r="F24" s="137"/>
      <c r="G24" s="137"/>
    </row>
    <row r="25" spans="1:7" x14ac:dyDescent="0.25">
      <c r="A25" s="34"/>
      <c r="B25" s="34" t="s">
        <v>2219</v>
      </c>
      <c r="C25" s="34" t="s">
        <v>229</v>
      </c>
      <c r="D25" s="34"/>
      <c r="E25" s="34"/>
      <c r="F25" s="34" t="s">
        <v>2220</v>
      </c>
      <c r="G25" s="34"/>
    </row>
    <row r="26" spans="1:7" x14ac:dyDescent="0.25">
      <c r="A26" s="21" t="s">
        <v>2221</v>
      </c>
      <c r="B26" s="21" t="s">
        <v>717</v>
      </c>
      <c r="C26" s="162" t="s">
        <v>197</v>
      </c>
      <c r="D26" s="191"/>
      <c r="E26" s="21"/>
      <c r="F26" s="192" t="str">
        <f>IF($C$29=0,"",IF(C26="[For completion]","",C26/$C$29))</f>
        <v/>
      </c>
    </row>
    <row r="27" spans="1:7" x14ac:dyDescent="0.25">
      <c r="A27" s="21" t="s">
        <v>2222</v>
      </c>
      <c r="B27" s="21" t="s">
        <v>719</v>
      </c>
      <c r="C27" s="162" t="s">
        <v>197</v>
      </c>
      <c r="D27" s="191"/>
      <c r="E27" s="21"/>
      <c r="F27" s="192" t="str">
        <f>IF($C$29=0,"",IF(C27="[For completion]","",C27/$C$29))</f>
        <v/>
      </c>
    </row>
    <row r="28" spans="1:7" x14ac:dyDescent="0.25">
      <c r="A28" s="21" t="s">
        <v>2223</v>
      </c>
      <c r="B28" s="21" t="s">
        <v>267</v>
      </c>
      <c r="C28" s="162" t="s">
        <v>197</v>
      </c>
      <c r="D28" s="191"/>
      <c r="E28" s="21"/>
      <c r="F28" s="192" t="str">
        <f>IF($C$29=0,"",IF(C28="[For completion]","",C28/$C$29))</f>
        <v/>
      </c>
    </row>
    <row r="29" spans="1:7" x14ac:dyDescent="0.25">
      <c r="A29" s="21" t="s">
        <v>2224</v>
      </c>
      <c r="B29" s="73" t="s">
        <v>269</v>
      </c>
      <c r="C29" s="191">
        <f>SUM(C26:C28)</f>
        <v>0</v>
      </c>
      <c r="D29" s="21"/>
      <c r="E29" s="21"/>
      <c r="F29" s="193">
        <f>SUM(F26:F28)</f>
        <v>0</v>
      </c>
    </row>
    <row r="30" spans="1:7" x14ac:dyDescent="0.25">
      <c r="A30" s="21" t="s">
        <v>2225</v>
      </c>
      <c r="B30" s="43" t="s">
        <v>725</v>
      </c>
      <c r="C30" s="162"/>
      <c r="D30" s="21"/>
      <c r="E30" s="21"/>
      <c r="F30" s="192" t="str">
        <f t="shared" ref="F30:F38" si="0">IF($C$29=0,"",IF(C30="[For completion]","",C30/$C$29))</f>
        <v/>
      </c>
    </row>
    <row r="31" spans="1:7" x14ac:dyDescent="0.25">
      <c r="A31" s="21" t="s">
        <v>2226</v>
      </c>
      <c r="B31" s="43" t="s">
        <v>2227</v>
      </c>
      <c r="C31" s="162"/>
      <c r="D31" s="21"/>
      <c r="E31" s="21"/>
      <c r="F31" s="192" t="str">
        <f t="shared" si="0"/>
        <v/>
      </c>
      <c r="G31" s="27"/>
    </row>
    <row r="32" spans="1:7" x14ac:dyDescent="0.25">
      <c r="A32" s="21" t="s">
        <v>2228</v>
      </c>
      <c r="B32" s="43" t="s">
        <v>2229</v>
      </c>
      <c r="C32" s="162"/>
      <c r="D32" s="21"/>
      <c r="E32" s="21"/>
      <c r="F32" s="192" t="str">
        <f t="shared" si="0"/>
        <v/>
      </c>
      <c r="G32" s="27"/>
    </row>
    <row r="33" spans="1:7" x14ac:dyDescent="0.25">
      <c r="A33" s="21" t="s">
        <v>2230</v>
      </c>
      <c r="B33" s="43" t="s">
        <v>2231</v>
      </c>
      <c r="C33" s="162"/>
      <c r="D33" s="21"/>
      <c r="E33" s="21"/>
      <c r="F33" s="192" t="str">
        <f t="shared" si="0"/>
        <v/>
      </c>
      <c r="G33" s="27"/>
    </row>
    <row r="34" spans="1:7" x14ac:dyDescent="0.25">
      <c r="A34" s="21" t="s">
        <v>2232</v>
      </c>
      <c r="B34" s="43" t="s">
        <v>2233</v>
      </c>
      <c r="C34" s="162"/>
      <c r="D34" s="21"/>
      <c r="E34" s="21"/>
      <c r="F34" s="192" t="str">
        <f t="shared" si="0"/>
        <v/>
      </c>
      <c r="G34" s="27"/>
    </row>
    <row r="35" spans="1:7" x14ac:dyDescent="0.25">
      <c r="A35" s="21" t="s">
        <v>2234</v>
      </c>
      <c r="B35" s="43" t="s">
        <v>2235</v>
      </c>
      <c r="C35" s="162"/>
      <c r="D35" s="21"/>
      <c r="E35" s="21"/>
      <c r="F35" s="192" t="str">
        <f t="shared" si="0"/>
        <v/>
      </c>
      <c r="G35" s="27"/>
    </row>
    <row r="36" spans="1:7" x14ac:dyDescent="0.25">
      <c r="A36" s="21" t="s">
        <v>2236</v>
      </c>
      <c r="B36" s="43" t="s">
        <v>2237</v>
      </c>
      <c r="C36" s="162"/>
      <c r="D36" s="21"/>
      <c r="E36" s="21"/>
      <c r="F36" s="192" t="str">
        <f t="shared" si="0"/>
        <v/>
      </c>
      <c r="G36" s="27"/>
    </row>
    <row r="37" spans="1:7" x14ac:dyDescent="0.25">
      <c r="A37" s="21" t="s">
        <v>2238</v>
      </c>
      <c r="B37" s="43" t="s">
        <v>2239</v>
      </c>
      <c r="C37" s="162"/>
      <c r="D37" s="21"/>
      <c r="E37" s="21"/>
      <c r="F37" s="192" t="str">
        <f t="shared" si="0"/>
        <v/>
      </c>
      <c r="G37" s="27"/>
    </row>
    <row r="38" spans="1:7" x14ac:dyDescent="0.25">
      <c r="A38" s="21" t="s">
        <v>2240</v>
      </c>
      <c r="B38" s="43" t="s">
        <v>2241</v>
      </c>
      <c r="C38" s="162"/>
      <c r="D38" s="21"/>
      <c r="F38" s="192" t="str">
        <f t="shared" si="0"/>
        <v/>
      </c>
      <c r="G38" s="27"/>
    </row>
    <row r="39" spans="1:7" x14ac:dyDescent="0.25">
      <c r="A39" s="21" t="s">
        <v>2242</v>
      </c>
      <c r="B39" s="91" t="s">
        <v>2243</v>
      </c>
      <c r="C39" s="162"/>
      <c r="D39" s="21"/>
      <c r="F39" s="32"/>
      <c r="G39" s="32"/>
    </row>
    <row r="40" spans="1:7" x14ac:dyDescent="0.25">
      <c r="A40" s="21" t="s">
        <v>2244</v>
      </c>
      <c r="B40" s="91" t="s">
        <v>271</v>
      </c>
      <c r="C40" s="171"/>
      <c r="D40" s="44"/>
      <c r="F40" s="32"/>
      <c r="G40" s="32"/>
    </row>
    <row r="41" spans="1:7" x14ac:dyDescent="0.25">
      <c r="A41" s="21" t="s">
        <v>2245</v>
      </c>
      <c r="B41" s="91" t="s">
        <v>271</v>
      </c>
      <c r="C41" s="171"/>
      <c r="D41" s="44"/>
      <c r="E41" s="44"/>
      <c r="F41" s="32"/>
      <c r="G41" s="32"/>
    </row>
    <row r="42" spans="1:7" x14ac:dyDescent="0.25">
      <c r="A42" s="21" t="s">
        <v>2246</v>
      </c>
      <c r="B42" s="91" t="s">
        <v>271</v>
      </c>
      <c r="C42" s="171"/>
      <c r="D42" s="44"/>
      <c r="E42" s="44"/>
      <c r="F42" s="32"/>
      <c r="G42" s="32"/>
    </row>
    <row r="43" spans="1:7" x14ac:dyDescent="0.25">
      <c r="A43" s="21" t="s">
        <v>2247</v>
      </c>
      <c r="B43" s="91" t="s">
        <v>271</v>
      </c>
      <c r="C43" s="171"/>
      <c r="D43" s="44"/>
      <c r="E43" s="44"/>
      <c r="F43" s="32"/>
      <c r="G43" s="32"/>
    </row>
    <row r="44" spans="1:7" x14ac:dyDescent="0.25">
      <c r="A44" s="21" t="s">
        <v>2248</v>
      </c>
      <c r="B44" s="91" t="s">
        <v>271</v>
      </c>
      <c r="C44" s="171"/>
      <c r="D44" s="44"/>
      <c r="E44" s="44"/>
      <c r="F44" s="32"/>
      <c r="G44" s="32"/>
    </row>
    <row r="45" spans="1:7" x14ac:dyDescent="0.25">
      <c r="A45" s="21" t="s">
        <v>2249</v>
      </c>
      <c r="B45" s="91" t="s">
        <v>271</v>
      </c>
      <c r="C45" s="171"/>
      <c r="D45" s="44"/>
      <c r="E45" s="44"/>
      <c r="F45" s="32"/>
      <c r="G45" s="32"/>
    </row>
    <row r="46" spans="1:7" x14ac:dyDescent="0.25">
      <c r="A46" s="21" t="s">
        <v>2250</v>
      </c>
      <c r="B46" s="91" t="s">
        <v>271</v>
      </c>
      <c r="C46" s="171"/>
      <c r="D46" s="44"/>
      <c r="E46" s="44"/>
      <c r="F46" s="32"/>
    </row>
    <row r="47" spans="1:7" x14ac:dyDescent="0.25">
      <c r="A47" s="21" t="s">
        <v>2251</v>
      </c>
      <c r="B47" s="91" t="s">
        <v>271</v>
      </c>
      <c r="C47" s="171"/>
      <c r="D47" s="44"/>
      <c r="E47" s="44"/>
      <c r="F47" s="32"/>
    </row>
    <row r="48" spans="1:7" x14ac:dyDescent="0.25">
      <c r="A48" s="34"/>
      <c r="B48" s="34" t="s">
        <v>735</v>
      </c>
      <c r="C48" s="34" t="s">
        <v>736</v>
      </c>
      <c r="D48" s="34" t="s">
        <v>737</v>
      </c>
      <c r="E48" s="34"/>
      <c r="F48" s="34" t="s">
        <v>2252</v>
      </c>
      <c r="G48" s="34"/>
    </row>
    <row r="49" spans="1:7" x14ac:dyDescent="0.25">
      <c r="A49" s="21" t="s">
        <v>2253</v>
      </c>
      <c r="B49" s="21" t="s">
        <v>2254</v>
      </c>
      <c r="C49" s="93" t="s">
        <v>197</v>
      </c>
      <c r="D49" s="93" t="s">
        <v>197</v>
      </c>
      <c r="E49" s="21"/>
      <c r="F49" s="94" t="s">
        <v>197</v>
      </c>
      <c r="G49" s="32"/>
    </row>
    <row r="50" spans="1:7" x14ac:dyDescent="0.25">
      <c r="A50" s="21" t="s">
        <v>2255</v>
      </c>
      <c r="B50" s="92" t="s">
        <v>742</v>
      </c>
      <c r="C50" s="139"/>
      <c r="D50" s="139"/>
      <c r="E50" s="21"/>
      <c r="F50" s="21"/>
      <c r="G50" s="32"/>
    </row>
    <row r="51" spans="1:7" x14ac:dyDescent="0.25">
      <c r="A51" s="21" t="s">
        <v>2256</v>
      </c>
      <c r="B51" s="92" t="s">
        <v>744</v>
      </c>
      <c r="C51" s="139"/>
      <c r="D51" s="139"/>
      <c r="E51" s="21"/>
      <c r="F51" s="21"/>
      <c r="G51" s="32"/>
    </row>
    <row r="52" spans="1:7" x14ac:dyDescent="0.25">
      <c r="A52" s="21" t="s">
        <v>2257</v>
      </c>
      <c r="B52" s="31"/>
      <c r="C52" s="21"/>
      <c r="D52" s="21"/>
      <c r="E52" s="21"/>
      <c r="F52" s="21"/>
      <c r="G52" s="32"/>
    </row>
    <row r="53" spans="1:7" x14ac:dyDescent="0.25">
      <c r="A53" s="21" t="s">
        <v>2258</v>
      </c>
      <c r="B53" s="31"/>
      <c r="C53" s="21"/>
      <c r="D53" s="21"/>
      <c r="E53" s="21"/>
      <c r="F53" s="21"/>
      <c r="G53" s="32"/>
    </row>
    <row r="54" spans="1:7" x14ac:dyDescent="0.25">
      <c r="A54" s="21" t="s">
        <v>2259</v>
      </c>
      <c r="B54" s="31"/>
      <c r="C54" s="21"/>
      <c r="D54" s="21"/>
      <c r="E54" s="21"/>
      <c r="F54" s="21"/>
      <c r="G54" s="32"/>
    </row>
    <row r="55" spans="1:7" x14ac:dyDescent="0.25">
      <c r="A55" s="21" t="s">
        <v>2260</v>
      </c>
      <c r="B55" s="31"/>
      <c r="C55" s="21"/>
      <c r="D55" s="21"/>
      <c r="E55" s="21"/>
      <c r="F55" s="21"/>
      <c r="G55" s="32"/>
    </row>
    <row r="56" spans="1:7" x14ac:dyDescent="0.25">
      <c r="A56" s="34"/>
      <c r="B56" s="34" t="s">
        <v>749</v>
      </c>
      <c r="C56" s="34" t="s">
        <v>750</v>
      </c>
      <c r="D56" s="34" t="s">
        <v>751</v>
      </c>
      <c r="E56" s="34"/>
      <c r="F56" s="34" t="s">
        <v>2261</v>
      </c>
      <c r="G56" s="34"/>
    </row>
    <row r="57" spans="1:7" x14ac:dyDescent="0.25">
      <c r="A57" s="21" t="s">
        <v>2262</v>
      </c>
      <c r="B57" s="21" t="s">
        <v>753</v>
      </c>
      <c r="C57" s="163" t="s">
        <v>197</v>
      </c>
      <c r="D57" s="163" t="s">
        <v>197</v>
      </c>
      <c r="E57" s="195"/>
      <c r="F57" s="163" t="s">
        <v>197</v>
      </c>
      <c r="G57" s="32"/>
    </row>
    <row r="58" spans="1:7" x14ac:dyDescent="0.25">
      <c r="A58" s="21" t="s">
        <v>2263</v>
      </c>
      <c r="B58" s="21"/>
      <c r="C58" s="193"/>
      <c r="D58" s="193"/>
      <c r="E58" s="195"/>
      <c r="F58" s="193"/>
      <c r="G58" s="32"/>
    </row>
    <row r="59" spans="1:7" x14ac:dyDescent="0.25">
      <c r="A59" s="21" t="s">
        <v>2264</v>
      </c>
      <c r="B59" s="21"/>
      <c r="C59" s="193"/>
      <c r="D59" s="193"/>
      <c r="E59" s="195"/>
      <c r="F59" s="193"/>
      <c r="G59" s="32"/>
    </row>
    <row r="60" spans="1:7" x14ac:dyDescent="0.25">
      <c r="A60" s="21" t="s">
        <v>2265</v>
      </c>
      <c r="B60" s="21"/>
      <c r="C60" s="193"/>
      <c r="D60" s="193"/>
      <c r="E60" s="195"/>
      <c r="F60" s="193"/>
      <c r="G60" s="32"/>
    </row>
    <row r="61" spans="1:7" x14ac:dyDescent="0.25">
      <c r="A61" s="21" t="s">
        <v>2266</v>
      </c>
      <c r="B61" s="21"/>
      <c r="C61" s="193"/>
      <c r="D61" s="193"/>
      <c r="E61" s="195"/>
      <c r="F61" s="193"/>
      <c r="G61" s="32"/>
    </row>
    <row r="62" spans="1:7" x14ac:dyDescent="0.25">
      <c r="A62" s="21" t="s">
        <v>2267</v>
      </c>
      <c r="B62" s="21"/>
      <c r="C62" s="193"/>
      <c r="D62" s="193"/>
      <c r="E62" s="195"/>
      <c r="F62" s="193"/>
      <c r="G62" s="32"/>
    </row>
    <row r="63" spans="1:7" x14ac:dyDescent="0.25">
      <c r="A63" s="21" t="s">
        <v>2268</v>
      </c>
      <c r="B63" s="21"/>
      <c r="C63" s="193"/>
      <c r="D63" s="193"/>
      <c r="E63" s="195"/>
      <c r="F63" s="193"/>
      <c r="G63" s="32"/>
    </row>
    <row r="64" spans="1:7" x14ac:dyDescent="0.25">
      <c r="A64" s="34"/>
      <c r="B64" s="34" t="s">
        <v>760</v>
      </c>
      <c r="C64" s="34" t="s">
        <v>750</v>
      </c>
      <c r="D64" s="34" t="s">
        <v>751</v>
      </c>
      <c r="E64" s="34"/>
      <c r="F64" s="34" t="s">
        <v>2261</v>
      </c>
      <c r="G64" s="34"/>
    </row>
    <row r="65" spans="1:7" x14ac:dyDescent="0.25">
      <c r="A65" s="21" t="s">
        <v>2269</v>
      </c>
      <c r="B65" s="49" t="s">
        <v>762</v>
      </c>
      <c r="C65" s="196">
        <f>SUM(C66:C92)</f>
        <v>0</v>
      </c>
      <c r="D65" s="196">
        <f>SUM(D66:D92)</f>
        <v>0</v>
      </c>
      <c r="E65" s="193"/>
      <c r="F65" s="196">
        <f>SUM(F66:F92)</f>
        <v>0</v>
      </c>
      <c r="G65" s="32"/>
    </row>
    <row r="66" spans="1:7" x14ac:dyDescent="0.25">
      <c r="A66" s="21" t="s">
        <v>2270</v>
      </c>
      <c r="B66" s="21" t="s">
        <v>764</v>
      </c>
      <c r="C66" s="163" t="s">
        <v>197</v>
      </c>
      <c r="D66" s="163" t="s">
        <v>197</v>
      </c>
      <c r="E66" s="193"/>
      <c r="F66" s="163" t="s">
        <v>197</v>
      </c>
      <c r="G66" s="32"/>
    </row>
    <row r="67" spans="1:7" x14ac:dyDescent="0.25">
      <c r="A67" s="21" t="s">
        <v>2271</v>
      </c>
      <c r="B67" s="21" t="s">
        <v>766</v>
      </c>
      <c r="C67" s="163" t="s">
        <v>197</v>
      </c>
      <c r="D67" s="163" t="s">
        <v>197</v>
      </c>
      <c r="E67" s="193"/>
      <c r="F67" s="163" t="s">
        <v>197</v>
      </c>
      <c r="G67" s="32"/>
    </row>
    <row r="68" spans="1:7" x14ac:dyDescent="0.25">
      <c r="A68" s="21" t="s">
        <v>2272</v>
      </c>
      <c r="B68" s="21" t="s">
        <v>768</v>
      </c>
      <c r="C68" s="163" t="s">
        <v>197</v>
      </c>
      <c r="D68" s="163" t="s">
        <v>197</v>
      </c>
      <c r="E68" s="193"/>
      <c r="F68" s="163" t="s">
        <v>197</v>
      </c>
      <c r="G68" s="32"/>
    </row>
    <row r="69" spans="1:7" x14ac:dyDescent="0.25">
      <c r="A69" s="21" t="s">
        <v>2273</v>
      </c>
      <c r="B69" s="21" t="s">
        <v>770</v>
      </c>
      <c r="C69" s="163" t="s">
        <v>197</v>
      </c>
      <c r="D69" s="163" t="s">
        <v>197</v>
      </c>
      <c r="E69" s="193"/>
      <c r="F69" s="163" t="s">
        <v>197</v>
      </c>
      <c r="G69" s="32"/>
    </row>
    <row r="70" spans="1:7" x14ac:dyDescent="0.25">
      <c r="A70" s="21" t="s">
        <v>2274</v>
      </c>
      <c r="B70" s="21" t="s">
        <v>772</v>
      </c>
      <c r="C70" s="163" t="s">
        <v>197</v>
      </c>
      <c r="D70" s="163" t="s">
        <v>197</v>
      </c>
      <c r="E70" s="193"/>
      <c r="F70" s="163" t="s">
        <v>197</v>
      </c>
      <c r="G70" s="32"/>
    </row>
    <row r="71" spans="1:7" x14ac:dyDescent="0.25">
      <c r="A71" s="21" t="s">
        <v>2275</v>
      </c>
      <c r="B71" s="21" t="s">
        <v>774</v>
      </c>
      <c r="C71" s="163" t="s">
        <v>197</v>
      </c>
      <c r="D71" s="163" t="s">
        <v>197</v>
      </c>
      <c r="E71" s="193"/>
      <c r="F71" s="163" t="s">
        <v>197</v>
      </c>
      <c r="G71" s="32"/>
    </row>
    <row r="72" spans="1:7" x14ac:dyDescent="0.25">
      <c r="A72" s="21" t="s">
        <v>2276</v>
      </c>
      <c r="B72" s="21" t="s">
        <v>776</v>
      </c>
      <c r="C72" s="163" t="s">
        <v>197</v>
      </c>
      <c r="D72" s="163" t="s">
        <v>197</v>
      </c>
      <c r="E72" s="193"/>
      <c r="F72" s="163" t="s">
        <v>197</v>
      </c>
      <c r="G72" s="32"/>
    </row>
    <row r="73" spans="1:7" x14ac:dyDescent="0.25">
      <c r="A73" s="21" t="s">
        <v>2277</v>
      </c>
      <c r="B73" s="21" t="s">
        <v>778</v>
      </c>
      <c r="C73" s="163" t="s">
        <v>197</v>
      </c>
      <c r="D73" s="163" t="s">
        <v>197</v>
      </c>
      <c r="E73" s="193"/>
      <c r="F73" s="163" t="s">
        <v>197</v>
      </c>
      <c r="G73" s="32"/>
    </row>
    <row r="74" spans="1:7" x14ac:dyDescent="0.25">
      <c r="A74" s="21" t="s">
        <v>2278</v>
      </c>
      <c r="B74" s="21" t="s">
        <v>780</v>
      </c>
      <c r="C74" s="163" t="s">
        <v>197</v>
      </c>
      <c r="D74" s="163" t="s">
        <v>197</v>
      </c>
      <c r="E74" s="193"/>
      <c r="F74" s="163" t="s">
        <v>197</v>
      </c>
      <c r="G74" s="32"/>
    </row>
    <row r="75" spans="1:7" x14ac:dyDescent="0.25">
      <c r="A75" s="21" t="s">
        <v>2279</v>
      </c>
      <c r="B75" s="21" t="s">
        <v>782</v>
      </c>
      <c r="C75" s="163" t="s">
        <v>197</v>
      </c>
      <c r="D75" s="163" t="s">
        <v>197</v>
      </c>
      <c r="E75" s="193"/>
      <c r="F75" s="163" t="s">
        <v>197</v>
      </c>
      <c r="G75" s="32"/>
    </row>
    <row r="76" spans="1:7" x14ac:dyDescent="0.25">
      <c r="A76" s="21" t="s">
        <v>2280</v>
      </c>
      <c r="B76" s="21" t="s">
        <v>163</v>
      </c>
      <c r="C76" s="163" t="s">
        <v>197</v>
      </c>
      <c r="D76" s="163" t="s">
        <v>197</v>
      </c>
      <c r="E76" s="193"/>
      <c r="F76" s="163" t="s">
        <v>197</v>
      </c>
      <c r="G76" s="32"/>
    </row>
    <row r="77" spans="1:7" x14ac:dyDescent="0.25">
      <c r="A77" s="21" t="s">
        <v>2281</v>
      </c>
      <c r="B77" s="21" t="s">
        <v>785</v>
      </c>
      <c r="C77" s="163" t="s">
        <v>197</v>
      </c>
      <c r="D77" s="163" t="s">
        <v>197</v>
      </c>
      <c r="E77" s="193"/>
      <c r="F77" s="163" t="s">
        <v>197</v>
      </c>
      <c r="G77" s="32"/>
    </row>
    <row r="78" spans="1:7" x14ac:dyDescent="0.25">
      <c r="A78" s="21" t="s">
        <v>2282</v>
      </c>
      <c r="B78" s="21" t="s">
        <v>787</v>
      </c>
      <c r="C78" s="163" t="s">
        <v>197</v>
      </c>
      <c r="D78" s="163" t="s">
        <v>197</v>
      </c>
      <c r="E78" s="193"/>
      <c r="F78" s="163" t="s">
        <v>197</v>
      </c>
      <c r="G78" s="32"/>
    </row>
    <row r="79" spans="1:7" x14ac:dyDescent="0.25">
      <c r="A79" s="21" t="s">
        <v>2283</v>
      </c>
      <c r="B79" s="21" t="s">
        <v>789</v>
      </c>
      <c r="C79" s="163" t="s">
        <v>197</v>
      </c>
      <c r="D79" s="163" t="s">
        <v>197</v>
      </c>
      <c r="E79" s="193"/>
      <c r="F79" s="163" t="s">
        <v>197</v>
      </c>
      <c r="G79" s="32"/>
    </row>
    <row r="80" spans="1:7" x14ac:dyDescent="0.25">
      <c r="A80" s="21" t="s">
        <v>2284</v>
      </c>
      <c r="B80" s="21" t="s">
        <v>791</v>
      </c>
      <c r="C80" s="163" t="s">
        <v>197</v>
      </c>
      <c r="D80" s="163" t="s">
        <v>197</v>
      </c>
      <c r="E80" s="193"/>
      <c r="F80" s="163" t="s">
        <v>197</v>
      </c>
      <c r="G80" s="32"/>
    </row>
    <row r="81" spans="1:7" x14ac:dyDescent="0.25">
      <c r="A81" s="21" t="s">
        <v>2285</v>
      </c>
      <c r="B81" s="21" t="s">
        <v>793</v>
      </c>
      <c r="C81" s="163" t="s">
        <v>197</v>
      </c>
      <c r="D81" s="163" t="s">
        <v>197</v>
      </c>
      <c r="E81" s="193"/>
      <c r="F81" s="163" t="s">
        <v>197</v>
      </c>
      <c r="G81" s="32"/>
    </row>
    <row r="82" spans="1:7" x14ac:dyDescent="0.25">
      <c r="A82" s="21" t="s">
        <v>2286</v>
      </c>
      <c r="B82" s="21" t="s">
        <v>795</v>
      </c>
      <c r="C82" s="163" t="s">
        <v>197</v>
      </c>
      <c r="D82" s="163" t="s">
        <v>197</v>
      </c>
      <c r="E82" s="193"/>
      <c r="F82" s="163" t="s">
        <v>197</v>
      </c>
      <c r="G82" s="32"/>
    </row>
    <row r="83" spans="1:7" x14ac:dyDescent="0.25">
      <c r="A83" s="21" t="s">
        <v>2287</v>
      </c>
      <c r="B83" s="21" t="s">
        <v>797</v>
      </c>
      <c r="C83" s="163" t="s">
        <v>197</v>
      </c>
      <c r="D83" s="163" t="s">
        <v>197</v>
      </c>
      <c r="E83" s="193"/>
      <c r="F83" s="163" t="s">
        <v>197</v>
      </c>
      <c r="G83" s="32"/>
    </row>
    <row r="84" spans="1:7" x14ac:dyDescent="0.25">
      <c r="A84" s="21" t="s">
        <v>2288</v>
      </c>
      <c r="B84" s="21" t="s">
        <v>799</v>
      </c>
      <c r="C84" s="163" t="s">
        <v>197</v>
      </c>
      <c r="D84" s="163" t="s">
        <v>197</v>
      </c>
      <c r="E84" s="193"/>
      <c r="F84" s="163" t="s">
        <v>197</v>
      </c>
      <c r="G84" s="32"/>
    </row>
    <row r="85" spans="1:7" x14ac:dyDescent="0.25">
      <c r="A85" s="21" t="s">
        <v>2289</v>
      </c>
      <c r="B85" s="21" t="s">
        <v>801</v>
      </c>
      <c r="C85" s="163" t="s">
        <v>197</v>
      </c>
      <c r="D85" s="163" t="s">
        <v>197</v>
      </c>
      <c r="E85" s="193"/>
      <c r="F85" s="163" t="s">
        <v>197</v>
      </c>
      <c r="G85" s="32"/>
    </row>
    <row r="86" spans="1:7" x14ac:dyDescent="0.25">
      <c r="A86" s="21" t="s">
        <v>2290</v>
      </c>
      <c r="B86" s="21" t="s">
        <v>803</v>
      </c>
      <c r="C86" s="163" t="s">
        <v>197</v>
      </c>
      <c r="D86" s="163" t="s">
        <v>197</v>
      </c>
      <c r="E86" s="193"/>
      <c r="F86" s="163" t="s">
        <v>197</v>
      </c>
      <c r="G86" s="32"/>
    </row>
    <row r="87" spans="1:7" x14ac:dyDescent="0.25">
      <c r="A87" s="21" t="s">
        <v>2291</v>
      </c>
      <c r="B87" s="21" t="s">
        <v>805</v>
      </c>
      <c r="C87" s="163" t="s">
        <v>197</v>
      </c>
      <c r="D87" s="163" t="s">
        <v>197</v>
      </c>
      <c r="E87" s="193"/>
      <c r="F87" s="163" t="s">
        <v>197</v>
      </c>
      <c r="G87" s="32"/>
    </row>
    <row r="88" spans="1:7" x14ac:dyDescent="0.25">
      <c r="A88" s="21" t="s">
        <v>2292</v>
      </c>
      <c r="B88" s="21" t="s">
        <v>807</v>
      </c>
      <c r="C88" s="163" t="s">
        <v>197</v>
      </c>
      <c r="D88" s="163" t="s">
        <v>197</v>
      </c>
      <c r="E88" s="193"/>
      <c r="F88" s="163" t="s">
        <v>197</v>
      </c>
      <c r="G88" s="32"/>
    </row>
    <row r="89" spans="1:7" x14ac:dyDescent="0.25">
      <c r="A89" s="21" t="s">
        <v>2293</v>
      </c>
      <c r="B89" s="21" t="s">
        <v>809</v>
      </c>
      <c r="C89" s="163" t="s">
        <v>197</v>
      </c>
      <c r="D89" s="163" t="s">
        <v>197</v>
      </c>
      <c r="E89" s="193"/>
      <c r="F89" s="163" t="s">
        <v>197</v>
      </c>
      <c r="G89" s="32"/>
    </row>
    <row r="90" spans="1:7" x14ac:dyDescent="0.25">
      <c r="A90" s="21" t="s">
        <v>2294</v>
      </c>
      <c r="B90" s="21" t="s">
        <v>811</v>
      </c>
      <c r="C90" s="163" t="s">
        <v>197</v>
      </c>
      <c r="D90" s="163" t="s">
        <v>197</v>
      </c>
      <c r="E90" s="193"/>
      <c r="F90" s="163" t="s">
        <v>197</v>
      </c>
      <c r="G90" s="32"/>
    </row>
    <row r="91" spans="1:7" x14ac:dyDescent="0.25">
      <c r="A91" s="21" t="s">
        <v>2295</v>
      </c>
      <c r="B91" s="21" t="s">
        <v>813</v>
      </c>
      <c r="C91" s="163" t="s">
        <v>197</v>
      </c>
      <c r="D91" s="163" t="s">
        <v>197</v>
      </c>
      <c r="E91" s="193"/>
      <c r="F91" s="163" t="s">
        <v>197</v>
      </c>
      <c r="G91" s="32"/>
    </row>
    <row r="92" spans="1:7" x14ac:dyDescent="0.25">
      <c r="A92" s="21" t="s">
        <v>2296</v>
      </c>
      <c r="B92" s="21" t="s">
        <v>815</v>
      </c>
      <c r="C92" s="163" t="s">
        <v>197</v>
      </c>
      <c r="D92" s="163" t="s">
        <v>197</v>
      </c>
      <c r="E92" s="193"/>
      <c r="F92" s="163" t="s">
        <v>197</v>
      </c>
      <c r="G92" s="32"/>
    </row>
    <row r="93" spans="1:7" x14ac:dyDescent="0.25">
      <c r="A93" s="21" t="s">
        <v>2297</v>
      </c>
      <c r="B93" s="49" t="s">
        <v>468</v>
      </c>
      <c r="C93" s="196">
        <f>SUM(C94:C96)</f>
        <v>0</v>
      </c>
      <c r="D93" s="196">
        <f>SUM(D94:D96)</f>
        <v>0</v>
      </c>
      <c r="E93" s="196"/>
      <c r="F93" s="196">
        <f>SUM(F94:F96)</f>
        <v>0</v>
      </c>
      <c r="G93" s="32"/>
    </row>
    <row r="94" spans="1:7" x14ac:dyDescent="0.25">
      <c r="A94" s="21" t="s">
        <v>2298</v>
      </c>
      <c r="B94" s="21" t="s">
        <v>818</v>
      </c>
      <c r="C94" s="163" t="s">
        <v>197</v>
      </c>
      <c r="D94" s="163" t="s">
        <v>197</v>
      </c>
      <c r="E94" s="193"/>
      <c r="F94" s="163" t="s">
        <v>197</v>
      </c>
      <c r="G94" s="32"/>
    </row>
    <row r="95" spans="1:7" x14ac:dyDescent="0.25">
      <c r="A95" s="21" t="s">
        <v>2299</v>
      </c>
      <c r="B95" s="21" t="s">
        <v>820</v>
      </c>
      <c r="C95" s="163" t="s">
        <v>197</v>
      </c>
      <c r="D95" s="163" t="s">
        <v>197</v>
      </c>
      <c r="E95" s="193"/>
      <c r="F95" s="163" t="s">
        <v>197</v>
      </c>
      <c r="G95" s="32"/>
    </row>
    <row r="96" spans="1:7" x14ac:dyDescent="0.25">
      <c r="A96" s="21" t="s">
        <v>2300</v>
      </c>
      <c r="B96" s="21" t="s">
        <v>822</v>
      </c>
      <c r="C96" s="163" t="s">
        <v>197</v>
      </c>
      <c r="D96" s="163" t="s">
        <v>197</v>
      </c>
      <c r="E96" s="193"/>
      <c r="F96" s="163" t="s">
        <v>197</v>
      </c>
      <c r="G96" s="32"/>
    </row>
    <row r="97" spans="1:7" x14ac:dyDescent="0.25">
      <c r="A97" s="21" t="s">
        <v>2301</v>
      </c>
      <c r="B97" s="49" t="s">
        <v>267</v>
      </c>
      <c r="C97" s="196">
        <f>SUM(C98:C108)</f>
        <v>0</v>
      </c>
      <c r="D97" s="196">
        <f>SUM(D98:D108)</f>
        <v>0</v>
      </c>
      <c r="E97" s="196"/>
      <c r="F97" s="196">
        <f>SUM(F98:F108)</f>
        <v>0</v>
      </c>
      <c r="G97" s="32"/>
    </row>
    <row r="98" spans="1:7" x14ac:dyDescent="0.25">
      <c r="A98" s="21" t="s">
        <v>2302</v>
      </c>
      <c r="B98" s="32" t="s">
        <v>470</v>
      </c>
      <c r="C98" s="163" t="s">
        <v>197</v>
      </c>
      <c r="D98" s="163" t="s">
        <v>197</v>
      </c>
      <c r="E98" s="193"/>
      <c r="F98" s="163" t="s">
        <v>197</v>
      </c>
      <c r="G98" s="32"/>
    </row>
    <row r="99" spans="1:7" x14ac:dyDescent="0.25">
      <c r="A99" s="21" t="s">
        <v>2303</v>
      </c>
      <c r="B99" s="21" t="s">
        <v>826</v>
      </c>
      <c r="C99" s="163" t="s">
        <v>197</v>
      </c>
      <c r="D99" s="163" t="s">
        <v>197</v>
      </c>
      <c r="E99" s="193"/>
      <c r="F99" s="163" t="s">
        <v>197</v>
      </c>
      <c r="G99" s="32"/>
    </row>
    <row r="100" spans="1:7" x14ac:dyDescent="0.25">
      <c r="A100" s="21" t="s">
        <v>2304</v>
      </c>
      <c r="B100" s="32" t="s">
        <v>472</v>
      </c>
      <c r="C100" s="163" t="s">
        <v>197</v>
      </c>
      <c r="D100" s="163" t="s">
        <v>197</v>
      </c>
      <c r="E100" s="193"/>
      <c r="F100" s="163" t="s">
        <v>197</v>
      </c>
      <c r="G100" s="32"/>
    </row>
    <row r="101" spans="1:7" x14ac:dyDescent="0.25">
      <c r="A101" s="21" t="s">
        <v>2305</v>
      </c>
      <c r="B101" s="32" t="s">
        <v>474</v>
      </c>
      <c r="C101" s="163" t="s">
        <v>197</v>
      </c>
      <c r="D101" s="163" t="s">
        <v>197</v>
      </c>
      <c r="E101" s="193"/>
      <c r="F101" s="163" t="s">
        <v>197</v>
      </c>
      <c r="G101" s="32"/>
    </row>
    <row r="102" spans="1:7" x14ac:dyDescent="0.25">
      <c r="A102" s="21" t="s">
        <v>2306</v>
      </c>
      <c r="B102" s="32" t="s">
        <v>476</v>
      </c>
      <c r="C102" s="163" t="s">
        <v>197</v>
      </c>
      <c r="D102" s="163" t="s">
        <v>197</v>
      </c>
      <c r="E102" s="193"/>
      <c r="F102" s="163" t="s">
        <v>197</v>
      </c>
      <c r="G102" s="32"/>
    </row>
    <row r="103" spans="1:7" x14ac:dyDescent="0.25">
      <c r="A103" s="21" t="s">
        <v>2307</v>
      </c>
      <c r="B103" s="32" t="s">
        <v>478</v>
      </c>
      <c r="C103" s="163" t="s">
        <v>197</v>
      </c>
      <c r="D103" s="163" t="s">
        <v>197</v>
      </c>
      <c r="E103" s="193"/>
      <c r="F103" s="163" t="s">
        <v>197</v>
      </c>
      <c r="G103" s="32"/>
    </row>
    <row r="104" spans="1:7" x14ac:dyDescent="0.25">
      <c r="A104" s="21" t="s">
        <v>2308</v>
      </c>
      <c r="B104" s="32" t="s">
        <v>480</v>
      </c>
      <c r="C104" s="163" t="s">
        <v>197</v>
      </c>
      <c r="D104" s="163" t="s">
        <v>197</v>
      </c>
      <c r="E104" s="193"/>
      <c r="F104" s="163" t="s">
        <v>197</v>
      </c>
      <c r="G104" s="32"/>
    </row>
    <row r="105" spans="1:7" x14ac:dyDescent="0.25">
      <c r="A105" s="21" t="s">
        <v>2309</v>
      </c>
      <c r="B105" s="32" t="s">
        <v>482</v>
      </c>
      <c r="C105" s="163" t="s">
        <v>197</v>
      </c>
      <c r="D105" s="163" t="s">
        <v>197</v>
      </c>
      <c r="E105" s="193"/>
      <c r="F105" s="163" t="s">
        <v>197</v>
      </c>
      <c r="G105" s="32"/>
    </row>
    <row r="106" spans="1:7" x14ac:dyDescent="0.25">
      <c r="A106" s="21" t="s">
        <v>2310</v>
      </c>
      <c r="B106" s="32" t="s">
        <v>484</v>
      </c>
      <c r="C106" s="163" t="s">
        <v>197</v>
      </c>
      <c r="D106" s="163" t="s">
        <v>197</v>
      </c>
      <c r="E106" s="193"/>
      <c r="F106" s="163" t="s">
        <v>197</v>
      </c>
      <c r="G106" s="32"/>
    </row>
    <row r="107" spans="1:7" x14ac:dyDescent="0.25">
      <c r="A107" s="21" t="s">
        <v>2311</v>
      </c>
      <c r="B107" s="32" t="s">
        <v>486</v>
      </c>
      <c r="C107" s="163" t="s">
        <v>197</v>
      </c>
      <c r="D107" s="163" t="s">
        <v>197</v>
      </c>
      <c r="E107" s="193"/>
      <c r="F107" s="163" t="s">
        <v>197</v>
      </c>
      <c r="G107" s="32"/>
    </row>
    <row r="108" spans="1:7" x14ac:dyDescent="0.25">
      <c r="A108" s="21" t="s">
        <v>2312</v>
      </c>
      <c r="B108" s="32" t="s">
        <v>267</v>
      </c>
      <c r="C108" s="163" t="s">
        <v>197</v>
      </c>
      <c r="D108" s="163" t="s">
        <v>197</v>
      </c>
      <c r="E108" s="193"/>
      <c r="F108" s="163" t="s">
        <v>197</v>
      </c>
      <c r="G108" s="32"/>
    </row>
    <row r="109" spans="1:7" x14ac:dyDescent="0.25">
      <c r="A109" s="21" t="s">
        <v>2313</v>
      </c>
      <c r="B109" s="91" t="s">
        <v>271</v>
      </c>
      <c r="C109" s="163"/>
      <c r="D109" s="163"/>
      <c r="E109" s="193"/>
      <c r="F109" s="163"/>
      <c r="G109" s="32"/>
    </row>
    <row r="110" spans="1:7" x14ac:dyDescent="0.25">
      <c r="A110" s="21" t="s">
        <v>2314</v>
      </c>
      <c r="B110" s="91" t="s">
        <v>271</v>
      </c>
      <c r="C110" s="163"/>
      <c r="D110" s="163"/>
      <c r="E110" s="193"/>
      <c r="F110" s="163"/>
      <c r="G110" s="32"/>
    </row>
    <row r="111" spans="1:7" x14ac:dyDescent="0.25">
      <c r="A111" s="21" t="s">
        <v>2315</v>
      </c>
      <c r="B111" s="91" t="s">
        <v>271</v>
      </c>
      <c r="C111" s="163"/>
      <c r="D111" s="163"/>
      <c r="E111" s="193"/>
      <c r="F111" s="163"/>
      <c r="G111" s="32"/>
    </row>
    <row r="112" spans="1:7" x14ac:dyDescent="0.25">
      <c r="A112" s="21" t="s">
        <v>2316</v>
      </c>
      <c r="B112" s="91" t="s">
        <v>271</v>
      </c>
      <c r="C112" s="163"/>
      <c r="D112" s="163"/>
      <c r="E112" s="193"/>
      <c r="F112" s="163"/>
      <c r="G112" s="32"/>
    </row>
    <row r="113" spans="1:7" x14ac:dyDescent="0.25">
      <c r="A113" s="21" t="s">
        <v>2317</v>
      </c>
      <c r="B113" s="91" t="s">
        <v>271</v>
      </c>
      <c r="C113" s="163"/>
      <c r="D113" s="163"/>
      <c r="E113" s="193"/>
      <c r="F113" s="163"/>
      <c r="G113" s="32"/>
    </row>
    <row r="114" spans="1:7" x14ac:dyDescent="0.25">
      <c r="A114" s="21" t="s">
        <v>2318</v>
      </c>
      <c r="B114" s="91" t="s">
        <v>271</v>
      </c>
      <c r="C114" s="163"/>
      <c r="D114" s="163"/>
      <c r="E114" s="193"/>
      <c r="F114" s="163"/>
      <c r="G114" s="32"/>
    </row>
    <row r="115" spans="1:7" x14ac:dyDescent="0.25">
      <c r="A115" s="21" t="s">
        <v>2319</v>
      </c>
      <c r="B115" s="91" t="s">
        <v>271</v>
      </c>
      <c r="C115" s="163"/>
      <c r="D115" s="163"/>
      <c r="E115" s="193"/>
      <c r="F115" s="163"/>
      <c r="G115" s="32"/>
    </row>
    <row r="116" spans="1:7" x14ac:dyDescent="0.25">
      <c r="A116" s="21" t="s">
        <v>2320</v>
      </c>
      <c r="B116" s="91" t="s">
        <v>271</v>
      </c>
      <c r="C116" s="163"/>
      <c r="D116" s="163"/>
      <c r="E116" s="193"/>
      <c r="F116" s="163"/>
      <c r="G116" s="32"/>
    </row>
    <row r="117" spans="1:7" x14ac:dyDescent="0.25">
      <c r="A117" s="21" t="s">
        <v>2321</v>
      </c>
      <c r="B117" s="91" t="s">
        <v>271</v>
      </c>
      <c r="C117" s="163"/>
      <c r="D117" s="163"/>
      <c r="E117" s="193"/>
      <c r="F117" s="163"/>
      <c r="G117" s="32"/>
    </row>
    <row r="118" spans="1:7" x14ac:dyDescent="0.25">
      <c r="A118" s="21" t="s">
        <v>2322</v>
      </c>
      <c r="B118" s="91" t="s">
        <v>271</v>
      </c>
      <c r="C118" s="163"/>
      <c r="D118" s="163"/>
      <c r="E118" s="193"/>
      <c r="F118" s="163"/>
      <c r="G118" s="32"/>
    </row>
    <row r="119" spans="1:7" x14ac:dyDescent="0.25">
      <c r="A119" s="34"/>
      <c r="B119" s="34" t="s">
        <v>846</v>
      </c>
      <c r="C119" s="34" t="s">
        <v>750</v>
      </c>
      <c r="D119" s="34" t="s">
        <v>751</v>
      </c>
      <c r="E119" s="34"/>
      <c r="F119" s="34" t="s">
        <v>715</v>
      </c>
      <c r="G119" s="34"/>
    </row>
    <row r="120" spans="1:7" x14ac:dyDescent="0.25">
      <c r="A120" s="21" t="s">
        <v>2323</v>
      </c>
      <c r="B120" s="90" t="s">
        <v>848</v>
      </c>
      <c r="C120" s="163" t="s">
        <v>197</v>
      </c>
      <c r="D120" s="163" t="s">
        <v>197</v>
      </c>
      <c r="E120" s="193"/>
      <c r="F120" s="163" t="s">
        <v>197</v>
      </c>
      <c r="G120" s="32"/>
    </row>
    <row r="121" spans="1:7" x14ac:dyDescent="0.25">
      <c r="A121" s="21" t="s">
        <v>2324</v>
      </c>
      <c r="B121" s="90" t="s">
        <v>848</v>
      </c>
      <c r="C121" s="163" t="s">
        <v>197</v>
      </c>
      <c r="D121" s="163" t="s">
        <v>197</v>
      </c>
      <c r="E121" s="193"/>
      <c r="F121" s="163" t="s">
        <v>197</v>
      </c>
      <c r="G121" s="32"/>
    </row>
    <row r="122" spans="1:7" x14ac:dyDescent="0.25">
      <c r="A122" s="21" t="s">
        <v>2325</v>
      </c>
      <c r="B122" s="90" t="s">
        <v>848</v>
      </c>
      <c r="C122" s="163" t="s">
        <v>197</v>
      </c>
      <c r="D122" s="163" t="s">
        <v>197</v>
      </c>
      <c r="E122" s="193"/>
      <c r="F122" s="163" t="s">
        <v>197</v>
      </c>
      <c r="G122" s="32"/>
    </row>
    <row r="123" spans="1:7" x14ac:dyDescent="0.25">
      <c r="A123" s="21" t="s">
        <v>2326</v>
      </c>
      <c r="B123" s="90" t="s">
        <v>848</v>
      </c>
      <c r="C123" s="163" t="s">
        <v>197</v>
      </c>
      <c r="D123" s="163" t="s">
        <v>197</v>
      </c>
      <c r="E123" s="193"/>
      <c r="F123" s="163" t="s">
        <v>197</v>
      </c>
      <c r="G123" s="32"/>
    </row>
    <row r="124" spans="1:7" x14ac:dyDescent="0.25">
      <c r="A124" s="21" t="s">
        <v>2327</v>
      </c>
      <c r="B124" s="90" t="s">
        <v>848</v>
      </c>
      <c r="C124" s="163" t="s">
        <v>197</v>
      </c>
      <c r="D124" s="163" t="s">
        <v>197</v>
      </c>
      <c r="E124" s="193"/>
      <c r="F124" s="163" t="s">
        <v>197</v>
      </c>
      <c r="G124" s="32"/>
    </row>
    <row r="125" spans="1:7" x14ac:dyDescent="0.25">
      <c r="A125" s="21" t="s">
        <v>2328</v>
      </c>
      <c r="B125" s="90" t="s">
        <v>848</v>
      </c>
      <c r="C125" s="163" t="s">
        <v>197</v>
      </c>
      <c r="D125" s="163" t="s">
        <v>197</v>
      </c>
      <c r="E125" s="193"/>
      <c r="F125" s="163" t="s">
        <v>197</v>
      </c>
      <c r="G125" s="32"/>
    </row>
    <row r="126" spans="1:7" x14ac:dyDescent="0.25">
      <c r="A126" s="21" t="s">
        <v>2329</v>
      </c>
      <c r="B126" s="90" t="s">
        <v>848</v>
      </c>
      <c r="C126" s="163" t="s">
        <v>197</v>
      </c>
      <c r="D126" s="163" t="s">
        <v>197</v>
      </c>
      <c r="E126" s="193"/>
      <c r="F126" s="163" t="s">
        <v>197</v>
      </c>
      <c r="G126" s="32"/>
    </row>
    <row r="127" spans="1:7" x14ac:dyDescent="0.25">
      <c r="A127" s="21" t="s">
        <v>2330</v>
      </c>
      <c r="B127" s="90" t="s">
        <v>848</v>
      </c>
      <c r="C127" s="163" t="s">
        <v>197</v>
      </c>
      <c r="D127" s="163" t="s">
        <v>197</v>
      </c>
      <c r="E127" s="193"/>
      <c r="F127" s="163" t="s">
        <v>197</v>
      </c>
      <c r="G127" s="32"/>
    </row>
    <row r="128" spans="1:7" x14ac:dyDescent="0.25">
      <c r="A128" s="21" t="s">
        <v>2331</v>
      </c>
      <c r="B128" s="90" t="s">
        <v>848</v>
      </c>
      <c r="C128" s="163" t="s">
        <v>197</v>
      </c>
      <c r="D128" s="163" t="s">
        <v>197</v>
      </c>
      <c r="E128" s="193"/>
      <c r="F128" s="163" t="s">
        <v>197</v>
      </c>
      <c r="G128" s="32"/>
    </row>
    <row r="129" spans="1:7" x14ac:dyDescent="0.25">
      <c r="A129" s="21" t="s">
        <v>2332</v>
      </c>
      <c r="B129" s="90" t="s">
        <v>848</v>
      </c>
      <c r="C129" s="163" t="s">
        <v>197</v>
      </c>
      <c r="D129" s="163" t="s">
        <v>197</v>
      </c>
      <c r="E129" s="193"/>
      <c r="F129" s="163" t="s">
        <v>197</v>
      </c>
      <c r="G129" s="32"/>
    </row>
    <row r="130" spans="1:7" x14ac:dyDescent="0.25">
      <c r="A130" s="21" t="s">
        <v>2333</v>
      </c>
      <c r="B130" s="90" t="s">
        <v>848</v>
      </c>
      <c r="C130" s="163" t="s">
        <v>197</v>
      </c>
      <c r="D130" s="163" t="s">
        <v>197</v>
      </c>
      <c r="E130" s="193"/>
      <c r="F130" s="163" t="s">
        <v>197</v>
      </c>
      <c r="G130" s="32"/>
    </row>
    <row r="131" spans="1:7" x14ac:dyDescent="0.25">
      <c r="A131" s="21" t="s">
        <v>2334</v>
      </c>
      <c r="B131" s="90" t="s">
        <v>848</v>
      </c>
      <c r="C131" s="163" t="s">
        <v>197</v>
      </c>
      <c r="D131" s="163" t="s">
        <v>197</v>
      </c>
      <c r="E131" s="193"/>
      <c r="F131" s="163" t="s">
        <v>197</v>
      </c>
      <c r="G131" s="32"/>
    </row>
    <row r="132" spans="1:7" x14ac:dyDescent="0.25">
      <c r="A132" s="21" t="s">
        <v>2335</v>
      </c>
      <c r="B132" s="90" t="s">
        <v>848</v>
      </c>
      <c r="C132" s="163" t="s">
        <v>197</v>
      </c>
      <c r="D132" s="163" t="s">
        <v>197</v>
      </c>
      <c r="E132" s="193"/>
      <c r="F132" s="163" t="s">
        <v>197</v>
      </c>
      <c r="G132" s="32"/>
    </row>
    <row r="133" spans="1:7" x14ac:dyDescent="0.25">
      <c r="A133" s="21" t="s">
        <v>2336</v>
      </c>
      <c r="B133" s="90" t="s">
        <v>848</v>
      </c>
      <c r="C133" s="163" t="s">
        <v>197</v>
      </c>
      <c r="D133" s="163" t="s">
        <v>197</v>
      </c>
      <c r="E133" s="193"/>
      <c r="F133" s="163" t="s">
        <v>197</v>
      </c>
      <c r="G133" s="32"/>
    </row>
    <row r="134" spans="1:7" x14ac:dyDescent="0.25">
      <c r="A134" s="21" t="s">
        <v>2337</v>
      </c>
      <c r="B134" s="90" t="s">
        <v>848</v>
      </c>
      <c r="C134" s="163" t="s">
        <v>197</v>
      </c>
      <c r="D134" s="163" t="s">
        <v>197</v>
      </c>
      <c r="E134" s="193"/>
      <c r="F134" s="163" t="s">
        <v>197</v>
      </c>
      <c r="G134" s="32"/>
    </row>
    <row r="135" spans="1:7" x14ac:dyDescent="0.25">
      <c r="A135" s="21" t="s">
        <v>2338</v>
      </c>
      <c r="B135" s="90" t="s">
        <v>848</v>
      </c>
      <c r="C135" s="163" t="s">
        <v>197</v>
      </c>
      <c r="D135" s="163" t="s">
        <v>197</v>
      </c>
      <c r="E135" s="193"/>
      <c r="F135" s="163" t="s">
        <v>197</v>
      </c>
      <c r="G135" s="32"/>
    </row>
    <row r="136" spans="1:7" x14ac:dyDescent="0.25">
      <c r="A136" s="21" t="s">
        <v>2339</v>
      </c>
      <c r="B136" s="90" t="s">
        <v>848</v>
      </c>
      <c r="C136" s="163" t="s">
        <v>197</v>
      </c>
      <c r="D136" s="163" t="s">
        <v>197</v>
      </c>
      <c r="E136" s="193"/>
      <c r="F136" s="163" t="s">
        <v>197</v>
      </c>
      <c r="G136" s="32"/>
    </row>
    <row r="137" spans="1:7" x14ac:dyDescent="0.25">
      <c r="A137" s="21" t="s">
        <v>2340</v>
      </c>
      <c r="B137" s="90" t="s">
        <v>848</v>
      </c>
      <c r="C137" s="163" t="s">
        <v>197</v>
      </c>
      <c r="D137" s="163" t="s">
        <v>197</v>
      </c>
      <c r="E137" s="193"/>
      <c r="F137" s="163" t="s">
        <v>197</v>
      </c>
      <c r="G137" s="32"/>
    </row>
    <row r="138" spans="1:7" x14ac:dyDescent="0.25">
      <c r="A138" s="21" t="s">
        <v>2341</v>
      </c>
      <c r="B138" s="90" t="s">
        <v>848</v>
      </c>
      <c r="C138" s="163" t="s">
        <v>197</v>
      </c>
      <c r="D138" s="163" t="s">
        <v>197</v>
      </c>
      <c r="E138" s="193"/>
      <c r="F138" s="163" t="s">
        <v>197</v>
      </c>
      <c r="G138" s="32"/>
    </row>
    <row r="139" spans="1:7" x14ac:dyDescent="0.25">
      <c r="A139" s="21" t="s">
        <v>2342</v>
      </c>
      <c r="B139" s="90" t="s">
        <v>848</v>
      </c>
      <c r="C139" s="163" t="s">
        <v>197</v>
      </c>
      <c r="D139" s="163" t="s">
        <v>197</v>
      </c>
      <c r="E139" s="193"/>
      <c r="F139" s="163" t="s">
        <v>197</v>
      </c>
      <c r="G139" s="32"/>
    </row>
    <row r="140" spans="1:7" x14ac:dyDescent="0.25">
      <c r="A140" s="21" t="s">
        <v>2343</v>
      </c>
      <c r="B140" s="90" t="s">
        <v>848</v>
      </c>
      <c r="C140" s="163" t="s">
        <v>197</v>
      </c>
      <c r="D140" s="163" t="s">
        <v>197</v>
      </c>
      <c r="E140" s="193"/>
      <c r="F140" s="163" t="s">
        <v>197</v>
      </c>
      <c r="G140" s="32"/>
    </row>
    <row r="141" spans="1:7" x14ac:dyDescent="0.25">
      <c r="A141" s="21" t="s">
        <v>2344</v>
      </c>
      <c r="B141" s="90" t="s">
        <v>848</v>
      </c>
      <c r="C141" s="163" t="s">
        <v>197</v>
      </c>
      <c r="D141" s="163" t="s">
        <v>197</v>
      </c>
      <c r="E141" s="193"/>
      <c r="F141" s="163" t="s">
        <v>197</v>
      </c>
      <c r="G141" s="32"/>
    </row>
    <row r="142" spans="1:7" x14ac:dyDescent="0.25">
      <c r="A142" s="21" t="s">
        <v>2345</v>
      </c>
      <c r="B142" s="90" t="s">
        <v>848</v>
      </c>
      <c r="C142" s="163" t="s">
        <v>197</v>
      </c>
      <c r="D142" s="163" t="s">
        <v>197</v>
      </c>
      <c r="E142" s="193"/>
      <c r="F142" s="163" t="s">
        <v>197</v>
      </c>
      <c r="G142" s="32"/>
    </row>
    <row r="143" spans="1:7" x14ac:dyDescent="0.25">
      <c r="A143" s="21" t="s">
        <v>2346</v>
      </c>
      <c r="B143" s="90" t="s">
        <v>848</v>
      </c>
      <c r="C143" s="163" t="s">
        <v>197</v>
      </c>
      <c r="D143" s="163" t="s">
        <v>197</v>
      </c>
      <c r="E143" s="193"/>
      <c r="F143" s="163" t="s">
        <v>197</v>
      </c>
      <c r="G143" s="32"/>
    </row>
    <row r="144" spans="1:7" x14ac:dyDescent="0.25">
      <c r="A144" s="21" t="s">
        <v>2347</v>
      </c>
      <c r="B144" s="90" t="s">
        <v>848</v>
      </c>
      <c r="C144" s="163" t="s">
        <v>197</v>
      </c>
      <c r="D144" s="163" t="s">
        <v>197</v>
      </c>
      <c r="E144" s="193"/>
      <c r="F144" s="163" t="s">
        <v>197</v>
      </c>
      <c r="G144" s="32"/>
    </row>
    <row r="145" spans="1:7" x14ac:dyDescent="0.25">
      <c r="A145" s="21" t="s">
        <v>2348</v>
      </c>
      <c r="B145" s="90" t="s">
        <v>848</v>
      </c>
      <c r="C145" s="163" t="s">
        <v>197</v>
      </c>
      <c r="D145" s="163" t="s">
        <v>197</v>
      </c>
      <c r="E145" s="193"/>
      <c r="F145" s="163" t="s">
        <v>197</v>
      </c>
      <c r="G145" s="32"/>
    </row>
    <row r="146" spans="1:7" x14ac:dyDescent="0.25">
      <c r="A146" s="21" t="s">
        <v>2349</v>
      </c>
      <c r="B146" s="90" t="s">
        <v>848</v>
      </c>
      <c r="C146" s="163" t="s">
        <v>197</v>
      </c>
      <c r="D146" s="163" t="s">
        <v>197</v>
      </c>
      <c r="E146" s="193"/>
      <c r="F146" s="163" t="s">
        <v>197</v>
      </c>
      <c r="G146" s="32"/>
    </row>
    <row r="147" spans="1:7" x14ac:dyDescent="0.25">
      <c r="A147" s="21" t="s">
        <v>2350</v>
      </c>
      <c r="B147" s="90" t="s">
        <v>848</v>
      </c>
      <c r="C147" s="163" t="s">
        <v>197</v>
      </c>
      <c r="D147" s="163" t="s">
        <v>197</v>
      </c>
      <c r="E147" s="193"/>
      <c r="F147" s="163" t="s">
        <v>197</v>
      </c>
      <c r="G147" s="32"/>
    </row>
    <row r="148" spans="1:7" x14ac:dyDescent="0.25">
      <c r="A148" s="21" t="s">
        <v>2351</v>
      </c>
      <c r="B148" s="90" t="s">
        <v>848</v>
      </c>
      <c r="C148" s="163" t="s">
        <v>197</v>
      </c>
      <c r="D148" s="163" t="s">
        <v>197</v>
      </c>
      <c r="E148" s="193"/>
      <c r="F148" s="163" t="s">
        <v>197</v>
      </c>
      <c r="G148" s="32"/>
    </row>
    <row r="149" spans="1:7" x14ac:dyDescent="0.25">
      <c r="A149" s="21" t="s">
        <v>2352</v>
      </c>
      <c r="B149" s="90" t="s">
        <v>848</v>
      </c>
      <c r="C149" s="163" t="s">
        <v>197</v>
      </c>
      <c r="D149" s="163" t="s">
        <v>197</v>
      </c>
      <c r="E149" s="193"/>
      <c r="F149" s="163" t="s">
        <v>197</v>
      </c>
      <c r="G149" s="32"/>
    </row>
    <row r="150" spans="1:7" x14ac:dyDescent="0.25">
      <c r="A150" s="21" t="s">
        <v>2353</v>
      </c>
      <c r="B150" s="90" t="s">
        <v>848</v>
      </c>
      <c r="C150" s="163" t="s">
        <v>197</v>
      </c>
      <c r="D150" s="163" t="s">
        <v>197</v>
      </c>
      <c r="E150" s="193"/>
      <c r="F150" s="163" t="s">
        <v>197</v>
      </c>
      <c r="G150" s="32"/>
    </row>
    <row r="151" spans="1:7" x14ac:dyDescent="0.25">
      <c r="A151" s="21" t="s">
        <v>2354</v>
      </c>
      <c r="B151" s="90" t="s">
        <v>848</v>
      </c>
      <c r="C151" s="163" t="s">
        <v>197</v>
      </c>
      <c r="D151" s="163" t="s">
        <v>197</v>
      </c>
      <c r="E151" s="193"/>
      <c r="F151" s="163" t="s">
        <v>197</v>
      </c>
      <c r="G151" s="32"/>
    </row>
    <row r="152" spans="1:7" x14ac:dyDescent="0.25">
      <c r="A152" s="21" t="s">
        <v>2355</v>
      </c>
      <c r="B152" s="90" t="s">
        <v>848</v>
      </c>
      <c r="C152" s="163" t="s">
        <v>197</v>
      </c>
      <c r="D152" s="163" t="s">
        <v>197</v>
      </c>
      <c r="E152" s="193"/>
      <c r="F152" s="163" t="s">
        <v>197</v>
      </c>
      <c r="G152" s="32"/>
    </row>
    <row r="153" spans="1:7" x14ac:dyDescent="0.25">
      <c r="A153" s="21" t="s">
        <v>2356</v>
      </c>
      <c r="B153" s="90" t="s">
        <v>848</v>
      </c>
      <c r="C153" s="163" t="s">
        <v>197</v>
      </c>
      <c r="D153" s="163" t="s">
        <v>197</v>
      </c>
      <c r="E153" s="193"/>
      <c r="F153" s="163" t="s">
        <v>197</v>
      </c>
      <c r="G153" s="32"/>
    </row>
    <row r="154" spans="1:7" x14ac:dyDescent="0.25">
      <c r="A154" s="21" t="s">
        <v>2357</v>
      </c>
      <c r="B154" s="90" t="s">
        <v>848</v>
      </c>
      <c r="C154" s="163" t="s">
        <v>197</v>
      </c>
      <c r="D154" s="163" t="s">
        <v>197</v>
      </c>
      <c r="E154" s="193"/>
      <c r="F154" s="163" t="s">
        <v>197</v>
      </c>
      <c r="G154" s="32"/>
    </row>
    <row r="155" spans="1:7" x14ac:dyDescent="0.25">
      <c r="A155" s="21" t="s">
        <v>2358</v>
      </c>
      <c r="B155" s="90" t="s">
        <v>848</v>
      </c>
      <c r="C155" s="163" t="s">
        <v>197</v>
      </c>
      <c r="D155" s="163" t="s">
        <v>197</v>
      </c>
      <c r="E155" s="193"/>
      <c r="F155" s="163" t="s">
        <v>197</v>
      </c>
      <c r="G155" s="32"/>
    </row>
    <row r="156" spans="1:7" x14ac:dyDescent="0.25">
      <c r="A156" s="21" t="s">
        <v>2359</v>
      </c>
      <c r="B156" s="90" t="s">
        <v>848</v>
      </c>
      <c r="C156" s="163" t="s">
        <v>197</v>
      </c>
      <c r="D156" s="163" t="s">
        <v>197</v>
      </c>
      <c r="E156" s="193"/>
      <c r="F156" s="163" t="s">
        <v>197</v>
      </c>
      <c r="G156" s="32"/>
    </row>
    <row r="157" spans="1:7" x14ac:dyDescent="0.25">
      <c r="A157" s="21" t="s">
        <v>2360</v>
      </c>
      <c r="B157" s="90" t="s">
        <v>848</v>
      </c>
      <c r="C157" s="163" t="s">
        <v>197</v>
      </c>
      <c r="D157" s="163" t="s">
        <v>197</v>
      </c>
      <c r="E157" s="193"/>
      <c r="F157" s="163" t="s">
        <v>197</v>
      </c>
      <c r="G157" s="32"/>
    </row>
    <row r="158" spans="1:7" x14ac:dyDescent="0.25">
      <c r="A158" s="21" t="s">
        <v>2361</v>
      </c>
      <c r="B158" s="90" t="s">
        <v>848</v>
      </c>
      <c r="C158" s="163" t="s">
        <v>197</v>
      </c>
      <c r="D158" s="163" t="s">
        <v>197</v>
      </c>
      <c r="E158" s="193"/>
      <c r="F158" s="163" t="s">
        <v>197</v>
      </c>
      <c r="G158" s="32"/>
    </row>
    <row r="159" spans="1:7" x14ac:dyDescent="0.25">
      <c r="A159" s="21" t="s">
        <v>2362</v>
      </c>
      <c r="B159" s="90" t="s">
        <v>848</v>
      </c>
      <c r="C159" s="163" t="s">
        <v>197</v>
      </c>
      <c r="D159" s="163" t="s">
        <v>197</v>
      </c>
      <c r="E159" s="193"/>
      <c r="F159" s="163" t="s">
        <v>197</v>
      </c>
      <c r="G159" s="32"/>
    </row>
    <row r="160" spans="1:7" x14ac:dyDescent="0.25">
      <c r="A160" s="21" t="s">
        <v>2363</v>
      </c>
      <c r="B160" s="90" t="s">
        <v>848</v>
      </c>
      <c r="C160" s="163" t="s">
        <v>197</v>
      </c>
      <c r="D160" s="163" t="s">
        <v>197</v>
      </c>
      <c r="E160" s="193"/>
      <c r="F160" s="163" t="s">
        <v>197</v>
      </c>
      <c r="G160" s="32"/>
    </row>
    <row r="161" spans="1:7" x14ac:dyDescent="0.25">
      <c r="A161" s="21" t="s">
        <v>2364</v>
      </c>
      <c r="B161" s="90" t="s">
        <v>848</v>
      </c>
      <c r="C161" s="163" t="s">
        <v>197</v>
      </c>
      <c r="D161" s="163" t="s">
        <v>197</v>
      </c>
      <c r="E161" s="193"/>
      <c r="F161" s="163" t="s">
        <v>197</v>
      </c>
      <c r="G161" s="32"/>
    </row>
    <row r="162" spans="1:7" x14ac:dyDescent="0.25">
      <c r="A162" s="21" t="s">
        <v>2365</v>
      </c>
      <c r="B162" s="90" t="s">
        <v>848</v>
      </c>
      <c r="C162" s="163" t="s">
        <v>197</v>
      </c>
      <c r="D162" s="163" t="s">
        <v>197</v>
      </c>
      <c r="E162" s="193"/>
      <c r="F162" s="163" t="s">
        <v>197</v>
      </c>
      <c r="G162" s="32"/>
    </row>
    <row r="163" spans="1:7" x14ac:dyDescent="0.25">
      <c r="A163" s="21" t="s">
        <v>2366</v>
      </c>
      <c r="B163" s="90" t="s">
        <v>848</v>
      </c>
      <c r="C163" s="163" t="s">
        <v>197</v>
      </c>
      <c r="D163" s="163" t="s">
        <v>197</v>
      </c>
      <c r="E163" s="193"/>
      <c r="F163" s="163" t="s">
        <v>197</v>
      </c>
      <c r="G163" s="32"/>
    </row>
    <row r="164" spans="1:7" x14ac:dyDescent="0.25">
      <c r="A164" s="21" t="s">
        <v>2367</v>
      </c>
      <c r="B164" s="90" t="s">
        <v>848</v>
      </c>
      <c r="C164" s="163" t="s">
        <v>197</v>
      </c>
      <c r="D164" s="163" t="s">
        <v>197</v>
      </c>
      <c r="E164" s="193"/>
      <c r="F164" s="163" t="s">
        <v>197</v>
      </c>
      <c r="G164" s="32"/>
    </row>
    <row r="165" spans="1:7" x14ac:dyDescent="0.25">
      <c r="A165" s="21" t="s">
        <v>2368</v>
      </c>
      <c r="B165" s="90" t="s">
        <v>848</v>
      </c>
      <c r="C165" s="163" t="s">
        <v>197</v>
      </c>
      <c r="D165" s="163" t="s">
        <v>197</v>
      </c>
      <c r="E165" s="193"/>
      <c r="F165" s="163" t="s">
        <v>197</v>
      </c>
      <c r="G165" s="32"/>
    </row>
    <row r="166" spans="1:7" x14ac:dyDescent="0.25">
      <c r="A166" s="21" t="s">
        <v>2369</v>
      </c>
      <c r="B166" s="90" t="s">
        <v>848</v>
      </c>
      <c r="C166" s="163" t="s">
        <v>197</v>
      </c>
      <c r="D166" s="163" t="s">
        <v>197</v>
      </c>
      <c r="E166" s="193"/>
      <c r="F166" s="163" t="s">
        <v>197</v>
      </c>
      <c r="G166" s="32"/>
    </row>
    <row r="167" spans="1:7" x14ac:dyDescent="0.25">
      <c r="A167" s="21" t="s">
        <v>2370</v>
      </c>
      <c r="B167" s="90" t="s">
        <v>848</v>
      </c>
      <c r="C167" s="163" t="s">
        <v>197</v>
      </c>
      <c r="D167" s="163" t="s">
        <v>197</v>
      </c>
      <c r="E167" s="193"/>
      <c r="F167" s="163" t="s">
        <v>197</v>
      </c>
      <c r="G167" s="32"/>
    </row>
    <row r="168" spans="1:7" x14ac:dyDescent="0.25">
      <c r="A168" s="21" t="s">
        <v>2371</v>
      </c>
      <c r="B168" s="90" t="s">
        <v>848</v>
      </c>
      <c r="C168" s="163" t="s">
        <v>197</v>
      </c>
      <c r="D168" s="163" t="s">
        <v>197</v>
      </c>
      <c r="E168" s="193"/>
      <c r="F168" s="163" t="s">
        <v>197</v>
      </c>
      <c r="G168" s="32"/>
    </row>
    <row r="169" spans="1:7" x14ac:dyDescent="0.25">
      <c r="A169" s="21" t="s">
        <v>2372</v>
      </c>
      <c r="B169" s="90" t="s">
        <v>848</v>
      </c>
      <c r="C169" s="163" t="s">
        <v>197</v>
      </c>
      <c r="D169" s="163" t="s">
        <v>197</v>
      </c>
      <c r="E169" s="193"/>
      <c r="F169" s="163" t="s">
        <v>197</v>
      </c>
      <c r="G169" s="32"/>
    </row>
    <row r="170" spans="1:7" x14ac:dyDescent="0.25">
      <c r="A170" s="34"/>
      <c r="B170" s="34" t="s">
        <v>898</v>
      </c>
      <c r="C170" s="34" t="s">
        <v>750</v>
      </c>
      <c r="D170" s="34" t="s">
        <v>751</v>
      </c>
      <c r="E170" s="34"/>
      <c r="F170" s="34" t="s">
        <v>715</v>
      </c>
      <c r="G170" s="34"/>
    </row>
    <row r="171" spans="1:7" x14ac:dyDescent="0.25">
      <c r="A171" s="21" t="s">
        <v>2373</v>
      </c>
      <c r="B171" s="21" t="s">
        <v>900</v>
      </c>
      <c r="C171" s="163" t="s">
        <v>197</v>
      </c>
      <c r="D171" s="163" t="s">
        <v>197</v>
      </c>
      <c r="E171" s="197"/>
      <c r="F171" s="163" t="s">
        <v>197</v>
      </c>
      <c r="G171" s="32"/>
    </row>
    <row r="172" spans="1:7" x14ac:dyDescent="0.25">
      <c r="A172" s="21" t="s">
        <v>2374</v>
      </c>
      <c r="B172" s="21" t="s">
        <v>902</v>
      </c>
      <c r="C172" s="163" t="s">
        <v>197</v>
      </c>
      <c r="D172" s="163" t="s">
        <v>197</v>
      </c>
      <c r="E172" s="197"/>
      <c r="F172" s="163" t="s">
        <v>197</v>
      </c>
      <c r="G172" s="32"/>
    </row>
    <row r="173" spans="1:7" x14ac:dyDescent="0.25">
      <c r="A173" s="21" t="s">
        <v>2375</v>
      </c>
      <c r="B173" s="21" t="s">
        <v>267</v>
      </c>
      <c r="C173" s="163" t="s">
        <v>197</v>
      </c>
      <c r="D173" s="163" t="s">
        <v>197</v>
      </c>
      <c r="E173" s="197"/>
      <c r="F173" s="163" t="s">
        <v>197</v>
      </c>
      <c r="G173" s="32"/>
    </row>
    <row r="174" spans="1:7" x14ac:dyDescent="0.25">
      <c r="A174" s="21" t="s">
        <v>2376</v>
      </c>
      <c r="B174" s="139"/>
      <c r="C174" s="163"/>
      <c r="D174" s="163"/>
      <c r="E174" s="197"/>
      <c r="F174" s="163"/>
      <c r="G174" s="32"/>
    </row>
    <row r="175" spans="1:7" x14ac:dyDescent="0.25">
      <c r="A175" s="21" t="s">
        <v>2377</v>
      </c>
      <c r="B175" s="139"/>
      <c r="C175" s="163"/>
      <c r="D175" s="163"/>
      <c r="E175" s="197"/>
      <c r="F175" s="163"/>
      <c r="G175" s="32"/>
    </row>
    <row r="176" spans="1:7" x14ac:dyDescent="0.25">
      <c r="A176" s="21" t="s">
        <v>2378</v>
      </c>
      <c r="B176" s="139"/>
      <c r="C176" s="163"/>
      <c r="D176" s="163"/>
      <c r="E176" s="197"/>
      <c r="F176" s="163"/>
      <c r="G176" s="32"/>
    </row>
    <row r="177" spans="1:7" x14ac:dyDescent="0.25">
      <c r="A177" s="21" t="s">
        <v>2379</v>
      </c>
      <c r="B177" s="139"/>
      <c r="C177" s="163"/>
      <c r="D177" s="163"/>
      <c r="E177" s="197"/>
      <c r="F177" s="163"/>
      <c r="G177" s="32"/>
    </row>
    <row r="178" spans="1:7" x14ac:dyDescent="0.25">
      <c r="A178" s="21" t="s">
        <v>2380</v>
      </c>
      <c r="B178" s="139"/>
      <c r="C178" s="163"/>
      <c r="D178" s="163"/>
      <c r="E178" s="197"/>
      <c r="F178" s="163"/>
      <c r="G178" s="32"/>
    </row>
    <row r="179" spans="1:7" x14ac:dyDescent="0.25">
      <c r="A179" s="21" t="s">
        <v>2381</v>
      </c>
      <c r="B179" s="139"/>
      <c r="C179" s="163"/>
      <c r="D179" s="163"/>
      <c r="E179" s="197"/>
      <c r="F179" s="163"/>
      <c r="G179" s="32"/>
    </row>
    <row r="180" spans="1:7" x14ac:dyDescent="0.25">
      <c r="A180" s="34"/>
      <c r="B180" s="34" t="s">
        <v>910</v>
      </c>
      <c r="C180" s="34" t="s">
        <v>750</v>
      </c>
      <c r="D180" s="34" t="s">
        <v>751</v>
      </c>
      <c r="E180" s="34"/>
      <c r="F180" s="34" t="s">
        <v>715</v>
      </c>
      <c r="G180" s="34"/>
    </row>
    <row r="181" spans="1:7" x14ac:dyDescent="0.25">
      <c r="A181" s="21" t="s">
        <v>2382</v>
      </c>
      <c r="B181" s="21" t="s">
        <v>912</v>
      </c>
      <c r="C181" s="163" t="s">
        <v>197</v>
      </c>
      <c r="D181" s="163" t="s">
        <v>197</v>
      </c>
      <c r="E181" s="197"/>
      <c r="F181" s="163" t="s">
        <v>197</v>
      </c>
      <c r="G181" s="32"/>
    </row>
    <row r="182" spans="1:7" x14ac:dyDescent="0.25">
      <c r="A182" s="21" t="s">
        <v>2383</v>
      </c>
      <c r="B182" s="21" t="s">
        <v>914</v>
      </c>
      <c r="C182" s="163" t="s">
        <v>197</v>
      </c>
      <c r="D182" s="163" t="s">
        <v>197</v>
      </c>
      <c r="E182" s="197"/>
      <c r="F182" s="163" t="s">
        <v>197</v>
      </c>
      <c r="G182" s="32"/>
    </row>
    <row r="183" spans="1:7" x14ac:dyDescent="0.25">
      <c r="A183" s="21" t="s">
        <v>2384</v>
      </c>
      <c r="B183" s="21" t="s">
        <v>267</v>
      </c>
      <c r="C183" s="163" t="s">
        <v>197</v>
      </c>
      <c r="D183" s="163" t="s">
        <v>197</v>
      </c>
      <c r="E183" s="197"/>
      <c r="F183" s="163" t="s">
        <v>197</v>
      </c>
      <c r="G183" s="32"/>
    </row>
    <row r="184" spans="1:7" x14ac:dyDescent="0.25">
      <c r="A184" s="21" t="s">
        <v>2385</v>
      </c>
      <c r="B184" s="139"/>
      <c r="C184" s="139"/>
      <c r="D184" s="139"/>
      <c r="E184" s="19"/>
      <c r="F184" s="139"/>
      <c r="G184" s="32"/>
    </row>
    <row r="185" spans="1:7" x14ac:dyDescent="0.25">
      <c r="A185" s="21" t="s">
        <v>2386</v>
      </c>
      <c r="B185" s="139"/>
      <c r="C185" s="139"/>
      <c r="D185" s="139"/>
      <c r="E185" s="19"/>
      <c r="F185" s="139"/>
      <c r="G185" s="32"/>
    </row>
    <row r="186" spans="1:7" x14ac:dyDescent="0.25">
      <c r="A186" s="21" t="s">
        <v>2387</v>
      </c>
      <c r="B186" s="139"/>
      <c r="C186" s="139"/>
      <c r="D186" s="139"/>
      <c r="E186" s="19"/>
      <c r="F186" s="139"/>
      <c r="G186" s="32"/>
    </row>
    <row r="187" spans="1:7" x14ac:dyDescent="0.25">
      <c r="A187" s="21" t="s">
        <v>2388</v>
      </c>
      <c r="B187" s="139"/>
      <c r="C187" s="139"/>
      <c r="D187" s="139"/>
      <c r="E187" s="19"/>
      <c r="F187" s="139"/>
      <c r="G187" s="32"/>
    </row>
    <row r="188" spans="1:7" x14ac:dyDescent="0.25">
      <c r="A188" s="21" t="s">
        <v>2389</v>
      </c>
      <c r="B188" s="139"/>
      <c r="C188" s="139"/>
      <c r="D188" s="139"/>
      <c r="E188" s="19"/>
      <c r="F188" s="139"/>
      <c r="G188" s="32"/>
    </row>
    <row r="189" spans="1:7" x14ac:dyDescent="0.25">
      <c r="A189" s="21" t="s">
        <v>2390</v>
      </c>
      <c r="B189" s="139"/>
      <c r="C189" s="139"/>
      <c r="D189" s="139"/>
      <c r="E189" s="19"/>
      <c r="F189" s="139"/>
      <c r="G189" s="32"/>
    </row>
    <row r="190" spans="1:7" x14ac:dyDescent="0.25">
      <c r="A190" s="34"/>
      <c r="B190" s="34" t="s">
        <v>922</v>
      </c>
      <c r="C190" s="34" t="s">
        <v>750</v>
      </c>
      <c r="D190" s="34" t="s">
        <v>751</v>
      </c>
      <c r="E190" s="34"/>
      <c r="F190" s="34" t="s">
        <v>715</v>
      </c>
      <c r="G190" s="34"/>
    </row>
    <row r="191" spans="1:7" x14ac:dyDescent="0.25">
      <c r="A191" s="21" t="s">
        <v>2391</v>
      </c>
      <c r="B191" s="17" t="s">
        <v>924</v>
      </c>
      <c r="C191" s="163" t="s">
        <v>197</v>
      </c>
      <c r="D191" s="163" t="s">
        <v>197</v>
      </c>
      <c r="E191" s="197"/>
      <c r="F191" s="163" t="s">
        <v>197</v>
      </c>
      <c r="G191" s="32"/>
    </row>
    <row r="192" spans="1:7" x14ac:dyDescent="0.25">
      <c r="A192" s="21" t="s">
        <v>2392</v>
      </c>
      <c r="B192" s="17" t="s">
        <v>1750</v>
      </c>
      <c r="C192" s="163" t="s">
        <v>197</v>
      </c>
      <c r="D192" s="163" t="s">
        <v>197</v>
      </c>
      <c r="E192" s="197"/>
      <c r="F192" s="163" t="s">
        <v>197</v>
      </c>
      <c r="G192" s="32"/>
    </row>
    <row r="193" spans="1:7" x14ac:dyDescent="0.25">
      <c r="A193" s="21" t="s">
        <v>2393</v>
      </c>
      <c r="B193" s="17" t="s">
        <v>1752</v>
      </c>
      <c r="C193" s="163" t="s">
        <v>197</v>
      </c>
      <c r="D193" s="163" t="s">
        <v>197</v>
      </c>
      <c r="E193" s="193"/>
      <c r="F193" s="163" t="s">
        <v>197</v>
      </c>
      <c r="G193" s="32"/>
    </row>
    <row r="194" spans="1:7" x14ac:dyDescent="0.25">
      <c r="A194" s="21" t="s">
        <v>2394</v>
      </c>
      <c r="B194" s="17" t="s">
        <v>1754</v>
      </c>
      <c r="C194" s="163" t="s">
        <v>197</v>
      </c>
      <c r="D194" s="163" t="s">
        <v>197</v>
      </c>
      <c r="E194" s="193"/>
      <c r="F194" s="163" t="s">
        <v>197</v>
      </c>
      <c r="G194" s="32"/>
    </row>
    <row r="195" spans="1:7" x14ac:dyDescent="0.25">
      <c r="A195" s="21" t="s">
        <v>2395</v>
      </c>
      <c r="B195" s="17" t="s">
        <v>1756</v>
      </c>
      <c r="C195" s="163" t="s">
        <v>197</v>
      </c>
      <c r="D195" s="163" t="s">
        <v>197</v>
      </c>
      <c r="E195" s="193"/>
      <c r="F195" s="163" t="s">
        <v>197</v>
      </c>
      <c r="G195" s="32"/>
    </row>
    <row r="196" spans="1:7" x14ac:dyDescent="0.25">
      <c r="A196" s="21" t="s">
        <v>2396</v>
      </c>
      <c r="B196" s="92"/>
      <c r="C196" s="163"/>
      <c r="D196" s="163"/>
      <c r="E196" s="193"/>
      <c r="F196" s="163"/>
      <c r="G196" s="32"/>
    </row>
    <row r="197" spans="1:7" x14ac:dyDescent="0.25">
      <c r="A197" s="21" t="s">
        <v>2397</v>
      </c>
      <c r="B197" s="92"/>
      <c r="C197" s="163"/>
      <c r="D197" s="163"/>
      <c r="E197" s="193"/>
      <c r="F197" s="163"/>
      <c r="G197" s="32"/>
    </row>
    <row r="198" spans="1:7" x14ac:dyDescent="0.25">
      <c r="A198" s="21" t="s">
        <v>2398</v>
      </c>
      <c r="B198" s="96"/>
      <c r="C198" s="163"/>
      <c r="D198" s="163"/>
      <c r="E198" s="193"/>
      <c r="F198" s="163"/>
      <c r="G198" s="32"/>
    </row>
    <row r="199" spans="1:7" x14ac:dyDescent="0.25">
      <c r="A199" s="21" t="s">
        <v>2399</v>
      </c>
      <c r="B199" s="96"/>
      <c r="C199" s="163"/>
      <c r="D199" s="163"/>
      <c r="E199" s="193"/>
      <c r="F199" s="163"/>
      <c r="G199" s="32"/>
    </row>
    <row r="200" spans="1:7" x14ac:dyDescent="0.25">
      <c r="A200" s="34"/>
      <c r="B200" s="34" t="s">
        <v>937</v>
      </c>
      <c r="C200" s="34" t="s">
        <v>750</v>
      </c>
      <c r="D200" s="34" t="s">
        <v>751</v>
      </c>
      <c r="E200" s="34"/>
      <c r="F200" s="34" t="s">
        <v>715</v>
      </c>
      <c r="G200" s="34"/>
    </row>
    <row r="201" spans="1:7" x14ac:dyDescent="0.25">
      <c r="A201" s="21" t="s">
        <v>2400</v>
      </c>
      <c r="B201" s="21" t="s">
        <v>939</v>
      </c>
      <c r="C201" s="163" t="s">
        <v>197</v>
      </c>
      <c r="D201" s="163" t="s">
        <v>197</v>
      </c>
      <c r="E201" s="197"/>
      <c r="F201" s="163" t="s">
        <v>197</v>
      </c>
      <c r="G201" s="32"/>
    </row>
    <row r="202" spans="1:7" x14ac:dyDescent="0.25">
      <c r="A202" s="21" t="s">
        <v>2401</v>
      </c>
      <c r="B202" s="97"/>
      <c r="C202" s="163"/>
      <c r="D202" s="163"/>
      <c r="E202" s="197"/>
      <c r="F202" s="163"/>
      <c r="G202" s="32"/>
    </row>
    <row r="203" spans="1:7" x14ac:dyDescent="0.25">
      <c r="A203" s="21" t="s">
        <v>2402</v>
      </c>
      <c r="B203" s="97"/>
      <c r="C203" s="163"/>
      <c r="D203" s="163"/>
      <c r="E203" s="197"/>
      <c r="F203" s="163"/>
      <c r="G203" s="32"/>
    </row>
    <row r="204" spans="1:7" x14ac:dyDescent="0.25">
      <c r="A204" s="21" t="s">
        <v>2403</v>
      </c>
      <c r="B204" s="97"/>
      <c r="C204" s="163"/>
      <c r="D204" s="163"/>
      <c r="E204" s="197"/>
      <c r="F204" s="163"/>
      <c r="G204" s="32"/>
    </row>
    <row r="205" spans="1:7" x14ac:dyDescent="0.25">
      <c r="A205" s="21" t="s">
        <v>2404</v>
      </c>
      <c r="B205" s="97"/>
      <c r="C205" s="163"/>
      <c r="D205" s="163"/>
      <c r="E205" s="197"/>
      <c r="F205" s="163"/>
      <c r="G205" s="32"/>
    </row>
    <row r="206" spans="1:7" x14ac:dyDescent="0.25">
      <c r="A206" s="21" t="s">
        <v>2405</v>
      </c>
      <c r="B206" s="90"/>
      <c r="C206" s="90"/>
      <c r="D206" s="90"/>
      <c r="E206" s="32"/>
      <c r="F206" s="90"/>
      <c r="G206" s="32"/>
    </row>
    <row r="207" spans="1:7" x14ac:dyDescent="0.25">
      <c r="A207" s="21" t="s">
        <v>2406</v>
      </c>
      <c r="B207" s="90"/>
      <c r="C207" s="90"/>
      <c r="D207" s="90"/>
      <c r="E207" s="32"/>
      <c r="F207" s="90"/>
      <c r="G207" s="32"/>
    </row>
    <row r="208" spans="1:7" x14ac:dyDescent="0.25">
      <c r="A208" s="21" t="s">
        <v>2407</v>
      </c>
      <c r="B208" s="90"/>
      <c r="C208" s="90"/>
      <c r="D208" s="90"/>
      <c r="E208" s="32"/>
      <c r="F208" s="90"/>
      <c r="G208" s="32"/>
    </row>
    <row r="209" spans="1:7" ht="18.75" customHeight="1" x14ac:dyDescent="0.25">
      <c r="A209" s="74"/>
      <c r="B209" s="80" t="s">
        <v>2408</v>
      </c>
      <c r="C209" s="79"/>
      <c r="D209" s="79"/>
      <c r="E209" s="79"/>
      <c r="F209" s="79"/>
      <c r="G209" s="79"/>
    </row>
    <row r="210" spans="1:7" x14ac:dyDescent="0.25">
      <c r="A210" s="34"/>
      <c r="B210" s="34" t="s">
        <v>945</v>
      </c>
      <c r="C210" s="34" t="s">
        <v>946</v>
      </c>
      <c r="D210" s="34" t="s">
        <v>947</v>
      </c>
      <c r="E210" s="34"/>
      <c r="F210" s="34" t="s">
        <v>750</v>
      </c>
      <c r="G210" s="34" t="s">
        <v>948</v>
      </c>
    </row>
    <row r="211" spans="1:7" x14ac:dyDescent="0.25">
      <c r="A211" s="21" t="s">
        <v>2409</v>
      </c>
      <c r="B211" s="32" t="s">
        <v>950</v>
      </c>
      <c r="C211" s="162" t="s">
        <v>197</v>
      </c>
      <c r="D211" s="21"/>
      <c r="E211" s="30"/>
      <c r="F211" s="45"/>
      <c r="G211" s="45"/>
    </row>
    <row r="212" spans="1:7" x14ac:dyDescent="0.25">
      <c r="A212" s="30"/>
      <c r="B212" s="50"/>
      <c r="C212" s="30"/>
      <c r="D212" s="30"/>
      <c r="E212" s="30"/>
      <c r="F212" s="45"/>
      <c r="G212" s="45"/>
    </row>
    <row r="213" spans="1:7" x14ac:dyDescent="0.25">
      <c r="A213" s="21"/>
      <c r="B213" s="32" t="s">
        <v>951</v>
      </c>
      <c r="C213" s="30"/>
      <c r="D213" s="30"/>
      <c r="E213" s="30"/>
      <c r="F213" s="45"/>
      <c r="G213" s="45"/>
    </row>
    <row r="214" spans="1:7" x14ac:dyDescent="0.25">
      <c r="A214" s="21" t="s">
        <v>2410</v>
      </c>
      <c r="B214" s="90" t="s">
        <v>848</v>
      </c>
      <c r="C214" s="162" t="s">
        <v>197</v>
      </c>
      <c r="D214" s="94" t="s">
        <v>197</v>
      </c>
      <c r="E214" s="30"/>
      <c r="F214" s="192" t="str">
        <f t="shared" ref="F214:F237" si="1">IF($C$238=0,"",IF(C214="[for completion]","",IF(C214="","",C214/$C$238)))</f>
        <v/>
      </c>
      <c r="G214" s="192" t="str">
        <f t="shared" ref="G214:G237" si="2">IF($D$238=0,"",IF(D214="[for completion]","",IF(D214="","",D214/$D$238)))</f>
        <v/>
      </c>
    </row>
    <row r="215" spans="1:7" x14ac:dyDescent="0.25">
      <c r="A215" s="21" t="s">
        <v>2411</v>
      </c>
      <c r="B215" s="90" t="s">
        <v>848</v>
      </c>
      <c r="C215" s="162" t="s">
        <v>197</v>
      </c>
      <c r="D215" s="94" t="s">
        <v>197</v>
      </c>
      <c r="E215" s="30"/>
      <c r="F215" s="192" t="str">
        <f t="shared" si="1"/>
        <v/>
      </c>
      <c r="G215" s="192" t="str">
        <f t="shared" si="2"/>
        <v/>
      </c>
    </row>
    <row r="216" spans="1:7" x14ac:dyDescent="0.25">
      <c r="A216" s="21" t="s">
        <v>2412</v>
      </c>
      <c r="B216" s="90" t="s">
        <v>848</v>
      </c>
      <c r="C216" s="162" t="s">
        <v>197</v>
      </c>
      <c r="D216" s="94" t="s">
        <v>197</v>
      </c>
      <c r="E216" s="30"/>
      <c r="F216" s="192" t="str">
        <f t="shared" si="1"/>
        <v/>
      </c>
      <c r="G216" s="192" t="str">
        <f t="shared" si="2"/>
        <v/>
      </c>
    </row>
    <row r="217" spans="1:7" x14ac:dyDescent="0.25">
      <c r="A217" s="21" t="s">
        <v>2413</v>
      </c>
      <c r="B217" s="90" t="s">
        <v>848</v>
      </c>
      <c r="C217" s="162" t="s">
        <v>197</v>
      </c>
      <c r="D217" s="94" t="s">
        <v>197</v>
      </c>
      <c r="E217" s="30"/>
      <c r="F217" s="192" t="str">
        <f t="shared" si="1"/>
        <v/>
      </c>
      <c r="G217" s="192" t="str">
        <f t="shared" si="2"/>
        <v/>
      </c>
    </row>
    <row r="218" spans="1:7" x14ac:dyDescent="0.25">
      <c r="A218" s="21" t="s">
        <v>2414</v>
      </c>
      <c r="B218" s="90" t="s">
        <v>848</v>
      </c>
      <c r="C218" s="162" t="s">
        <v>197</v>
      </c>
      <c r="D218" s="94" t="s">
        <v>197</v>
      </c>
      <c r="E218" s="30"/>
      <c r="F218" s="192" t="str">
        <f t="shared" si="1"/>
        <v/>
      </c>
      <c r="G218" s="192" t="str">
        <f t="shared" si="2"/>
        <v/>
      </c>
    </row>
    <row r="219" spans="1:7" x14ac:dyDescent="0.25">
      <c r="A219" s="21" t="s">
        <v>2415</v>
      </c>
      <c r="B219" s="90" t="s">
        <v>848</v>
      </c>
      <c r="C219" s="162" t="s">
        <v>197</v>
      </c>
      <c r="D219" s="94" t="s">
        <v>197</v>
      </c>
      <c r="E219" s="30"/>
      <c r="F219" s="192" t="str">
        <f t="shared" si="1"/>
        <v/>
      </c>
      <c r="G219" s="192" t="str">
        <f t="shared" si="2"/>
        <v/>
      </c>
    </row>
    <row r="220" spans="1:7" x14ac:dyDescent="0.25">
      <c r="A220" s="21" t="s">
        <v>2416</v>
      </c>
      <c r="B220" s="90" t="s">
        <v>848</v>
      </c>
      <c r="C220" s="162" t="s">
        <v>197</v>
      </c>
      <c r="D220" s="94" t="s">
        <v>197</v>
      </c>
      <c r="E220" s="30"/>
      <c r="F220" s="192" t="str">
        <f t="shared" si="1"/>
        <v/>
      </c>
      <c r="G220" s="192" t="str">
        <f t="shared" si="2"/>
        <v/>
      </c>
    </row>
    <row r="221" spans="1:7" x14ac:dyDescent="0.25">
      <c r="A221" s="21" t="s">
        <v>2417</v>
      </c>
      <c r="B221" s="90" t="s">
        <v>848</v>
      </c>
      <c r="C221" s="162" t="s">
        <v>197</v>
      </c>
      <c r="D221" s="94" t="s">
        <v>197</v>
      </c>
      <c r="E221" s="30"/>
      <c r="F221" s="192" t="str">
        <f t="shared" si="1"/>
        <v/>
      </c>
      <c r="G221" s="192" t="str">
        <f t="shared" si="2"/>
        <v/>
      </c>
    </row>
    <row r="222" spans="1:7" x14ac:dyDescent="0.25">
      <c r="A222" s="21" t="s">
        <v>2418</v>
      </c>
      <c r="B222" s="90" t="s">
        <v>848</v>
      </c>
      <c r="C222" s="162" t="s">
        <v>197</v>
      </c>
      <c r="D222" s="94" t="s">
        <v>197</v>
      </c>
      <c r="E222" s="30"/>
      <c r="F222" s="192" t="str">
        <f t="shared" si="1"/>
        <v/>
      </c>
      <c r="G222" s="192" t="str">
        <f t="shared" si="2"/>
        <v/>
      </c>
    </row>
    <row r="223" spans="1:7" x14ac:dyDescent="0.25">
      <c r="A223" s="21" t="s">
        <v>2419</v>
      </c>
      <c r="B223" s="90" t="s">
        <v>848</v>
      </c>
      <c r="C223" s="162" t="s">
        <v>197</v>
      </c>
      <c r="D223" s="94" t="s">
        <v>197</v>
      </c>
      <c r="E223" s="32"/>
      <c r="F223" s="192" t="str">
        <f t="shared" si="1"/>
        <v/>
      </c>
      <c r="G223" s="192" t="str">
        <f t="shared" si="2"/>
        <v/>
      </c>
    </row>
    <row r="224" spans="1:7" x14ac:dyDescent="0.25">
      <c r="A224" s="21" t="s">
        <v>2420</v>
      </c>
      <c r="B224" s="90" t="s">
        <v>848</v>
      </c>
      <c r="C224" s="162" t="s">
        <v>197</v>
      </c>
      <c r="D224" s="94" t="s">
        <v>197</v>
      </c>
      <c r="E224" s="32"/>
      <c r="F224" s="192" t="str">
        <f t="shared" si="1"/>
        <v/>
      </c>
      <c r="G224" s="192" t="str">
        <f t="shared" si="2"/>
        <v/>
      </c>
    </row>
    <row r="225" spans="1:7" x14ac:dyDescent="0.25">
      <c r="A225" s="21" t="s">
        <v>2421</v>
      </c>
      <c r="B225" s="90" t="s">
        <v>848</v>
      </c>
      <c r="C225" s="162" t="s">
        <v>197</v>
      </c>
      <c r="D225" s="94" t="s">
        <v>197</v>
      </c>
      <c r="E225" s="32"/>
      <c r="F225" s="192" t="str">
        <f t="shared" si="1"/>
        <v/>
      </c>
      <c r="G225" s="192" t="str">
        <f t="shared" si="2"/>
        <v/>
      </c>
    </row>
    <row r="226" spans="1:7" x14ac:dyDescent="0.25">
      <c r="A226" s="21" t="s">
        <v>2422</v>
      </c>
      <c r="B226" s="90" t="s">
        <v>848</v>
      </c>
      <c r="C226" s="162" t="s">
        <v>197</v>
      </c>
      <c r="D226" s="94" t="s">
        <v>197</v>
      </c>
      <c r="E226" s="32"/>
      <c r="F226" s="192" t="str">
        <f t="shared" si="1"/>
        <v/>
      </c>
      <c r="G226" s="192" t="str">
        <f t="shared" si="2"/>
        <v/>
      </c>
    </row>
    <row r="227" spans="1:7" x14ac:dyDescent="0.25">
      <c r="A227" s="21" t="s">
        <v>2423</v>
      </c>
      <c r="B227" s="90" t="s">
        <v>848</v>
      </c>
      <c r="C227" s="162" t="s">
        <v>197</v>
      </c>
      <c r="D227" s="94" t="s">
        <v>197</v>
      </c>
      <c r="E227" s="32"/>
      <c r="F227" s="192" t="str">
        <f t="shared" si="1"/>
        <v/>
      </c>
      <c r="G227" s="192" t="str">
        <f t="shared" si="2"/>
        <v/>
      </c>
    </row>
    <row r="228" spans="1:7" x14ac:dyDescent="0.25">
      <c r="A228" s="21" t="s">
        <v>2424</v>
      </c>
      <c r="B228" s="90" t="s">
        <v>848</v>
      </c>
      <c r="C228" s="162" t="s">
        <v>197</v>
      </c>
      <c r="D228" s="94" t="s">
        <v>197</v>
      </c>
      <c r="E228" s="32"/>
      <c r="F228" s="192" t="str">
        <f t="shared" si="1"/>
        <v/>
      </c>
      <c r="G228" s="192" t="str">
        <f t="shared" si="2"/>
        <v/>
      </c>
    </row>
    <row r="229" spans="1:7" x14ac:dyDescent="0.25">
      <c r="A229" s="21" t="s">
        <v>2425</v>
      </c>
      <c r="B229" s="90" t="s">
        <v>848</v>
      </c>
      <c r="C229" s="162" t="s">
        <v>197</v>
      </c>
      <c r="D229" s="94" t="s">
        <v>197</v>
      </c>
      <c r="E229" s="21"/>
      <c r="F229" s="192" t="str">
        <f t="shared" si="1"/>
        <v/>
      </c>
      <c r="G229" s="192" t="str">
        <f t="shared" si="2"/>
        <v/>
      </c>
    </row>
    <row r="230" spans="1:7" x14ac:dyDescent="0.25">
      <c r="A230" s="21" t="s">
        <v>2426</v>
      </c>
      <c r="B230" s="90" t="s">
        <v>848</v>
      </c>
      <c r="C230" s="162" t="s">
        <v>197</v>
      </c>
      <c r="D230" s="94" t="s">
        <v>197</v>
      </c>
      <c r="E230" s="87"/>
      <c r="F230" s="192" t="str">
        <f t="shared" si="1"/>
        <v/>
      </c>
      <c r="G230" s="192" t="str">
        <f t="shared" si="2"/>
        <v/>
      </c>
    </row>
    <row r="231" spans="1:7" x14ac:dyDescent="0.25">
      <c r="A231" s="21" t="s">
        <v>2427</v>
      </c>
      <c r="B231" s="90" t="s">
        <v>848</v>
      </c>
      <c r="C231" s="162" t="s">
        <v>197</v>
      </c>
      <c r="D231" s="94" t="s">
        <v>197</v>
      </c>
      <c r="E231" s="87"/>
      <c r="F231" s="192" t="str">
        <f t="shared" si="1"/>
        <v/>
      </c>
      <c r="G231" s="192" t="str">
        <f t="shared" si="2"/>
        <v/>
      </c>
    </row>
    <row r="232" spans="1:7" x14ac:dyDescent="0.25">
      <c r="A232" s="21" t="s">
        <v>2428</v>
      </c>
      <c r="B232" s="90" t="s">
        <v>848</v>
      </c>
      <c r="C232" s="162" t="s">
        <v>197</v>
      </c>
      <c r="D232" s="94" t="s">
        <v>197</v>
      </c>
      <c r="E232" s="87"/>
      <c r="F232" s="192" t="str">
        <f t="shared" si="1"/>
        <v/>
      </c>
      <c r="G232" s="192" t="str">
        <f t="shared" si="2"/>
        <v/>
      </c>
    </row>
    <row r="233" spans="1:7" x14ac:dyDescent="0.25">
      <c r="A233" s="21" t="s">
        <v>2429</v>
      </c>
      <c r="B233" s="90" t="s">
        <v>848</v>
      </c>
      <c r="C233" s="162" t="s">
        <v>197</v>
      </c>
      <c r="D233" s="94" t="s">
        <v>197</v>
      </c>
      <c r="E233" s="87"/>
      <c r="F233" s="192" t="str">
        <f t="shared" si="1"/>
        <v/>
      </c>
      <c r="G233" s="192" t="str">
        <f t="shared" si="2"/>
        <v/>
      </c>
    </row>
    <row r="234" spans="1:7" x14ac:dyDescent="0.25">
      <c r="A234" s="21" t="s">
        <v>2430</v>
      </c>
      <c r="B234" s="90" t="s">
        <v>848</v>
      </c>
      <c r="C234" s="162" t="s">
        <v>197</v>
      </c>
      <c r="D234" s="94" t="s">
        <v>197</v>
      </c>
      <c r="E234" s="87"/>
      <c r="F234" s="192" t="str">
        <f t="shared" si="1"/>
        <v/>
      </c>
      <c r="G234" s="192" t="str">
        <f t="shared" si="2"/>
        <v/>
      </c>
    </row>
    <row r="235" spans="1:7" x14ac:dyDescent="0.25">
      <c r="A235" s="21" t="s">
        <v>2431</v>
      </c>
      <c r="B235" s="90" t="s">
        <v>848</v>
      </c>
      <c r="C235" s="162" t="s">
        <v>197</v>
      </c>
      <c r="D235" s="94" t="s">
        <v>197</v>
      </c>
      <c r="E235" s="87"/>
      <c r="F235" s="192" t="str">
        <f t="shared" si="1"/>
        <v/>
      </c>
      <c r="G235" s="192" t="str">
        <f t="shared" si="2"/>
        <v/>
      </c>
    </row>
    <row r="236" spans="1:7" x14ac:dyDescent="0.25">
      <c r="A236" s="21" t="s">
        <v>2432</v>
      </c>
      <c r="B236" s="90" t="s">
        <v>848</v>
      </c>
      <c r="C236" s="162" t="s">
        <v>197</v>
      </c>
      <c r="D236" s="94" t="s">
        <v>197</v>
      </c>
      <c r="E236" s="87"/>
      <c r="F236" s="192" t="str">
        <f t="shared" si="1"/>
        <v/>
      </c>
      <c r="G236" s="192" t="str">
        <f t="shared" si="2"/>
        <v/>
      </c>
    </row>
    <row r="237" spans="1:7" x14ac:dyDescent="0.25">
      <c r="A237" s="21" t="s">
        <v>2433</v>
      </c>
      <c r="B237" s="90" t="s">
        <v>848</v>
      </c>
      <c r="C237" s="162" t="s">
        <v>197</v>
      </c>
      <c r="D237" s="94" t="s">
        <v>197</v>
      </c>
      <c r="E237" s="87"/>
      <c r="F237" s="192" t="str">
        <f t="shared" si="1"/>
        <v/>
      </c>
      <c r="G237" s="192" t="str">
        <f t="shared" si="2"/>
        <v/>
      </c>
    </row>
    <row r="238" spans="1:7" x14ac:dyDescent="0.25">
      <c r="A238" s="21" t="s">
        <v>2434</v>
      </c>
      <c r="B238" s="41" t="s">
        <v>269</v>
      </c>
      <c r="C238" s="198">
        <f>SUM(C214:C237)</f>
        <v>0</v>
      </c>
      <c r="D238" s="39">
        <f>SUM(D214:D237)</f>
        <v>0</v>
      </c>
      <c r="E238" s="87"/>
      <c r="F238" s="199">
        <f>SUM(F214:F237)</f>
        <v>0</v>
      </c>
      <c r="G238" s="199">
        <f>SUM(G214:G237)</f>
        <v>0</v>
      </c>
    </row>
    <row r="239" spans="1:7" x14ac:dyDescent="0.25">
      <c r="A239" s="34"/>
      <c r="B239" s="34" t="s">
        <v>977</v>
      </c>
      <c r="C239" s="34" t="s">
        <v>946</v>
      </c>
      <c r="D239" s="34" t="s">
        <v>947</v>
      </c>
      <c r="E239" s="34"/>
      <c r="F239" s="34" t="s">
        <v>750</v>
      </c>
      <c r="G239" s="34" t="s">
        <v>948</v>
      </c>
    </row>
    <row r="240" spans="1:7" x14ac:dyDescent="0.25">
      <c r="A240" s="21" t="s">
        <v>2435</v>
      </c>
      <c r="B240" s="21" t="s">
        <v>979</v>
      </c>
      <c r="C240" s="163" t="s">
        <v>197</v>
      </c>
      <c r="D240" s="21"/>
      <c r="E240" s="21"/>
      <c r="F240" s="195"/>
      <c r="G240" s="195"/>
    </row>
    <row r="241" spans="1:7" x14ac:dyDescent="0.25">
      <c r="A241" s="21"/>
      <c r="B241" s="21"/>
      <c r="C241" s="21"/>
      <c r="D241" s="21"/>
      <c r="E241" s="21"/>
      <c r="F241" s="195"/>
      <c r="G241" s="195"/>
    </row>
    <row r="242" spans="1:7" x14ac:dyDescent="0.25">
      <c r="A242" s="21"/>
      <c r="B242" s="32" t="s">
        <v>980</v>
      </c>
      <c r="C242" s="21"/>
      <c r="D242" s="21"/>
      <c r="E242" s="21"/>
      <c r="F242" s="195"/>
      <c r="G242" s="195"/>
    </row>
    <row r="243" spans="1:7" x14ac:dyDescent="0.25">
      <c r="A243" s="21" t="s">
        <v>2436</v>
      </c>
      <c r="B243" s="21" t="s">
        <v>982</v>
      </c>
      <c r="C243" s="162" t="s">
        <v>197</v>
      </c>
      <c r="D243" s="94" t="s">
        <v>197</v>
      </c>
      <c r="E243" s="21"/>
      <c r="F243" s="192" t="str">
        <f t="shared" ref="F243:F250" si="3">IF($C$251=0,"",IF(C243="[for completion]","",IF(C243="","",C243/$C$251)))</f>
        <v/>
      </c>
      <c r="G243" s="192" t="str">
        <f t="shared" ref="G243:G250" si="4">IF($D$251=0,"",IF(D243="[for completion]","",IF(D243="","",D243/$D$251)))</f>
        <v/>
      </c>
    </row>
    <row r="244" spans="1:7" x14ac:dyDescent="0.25">
      <c r="A244" s="21" t="s">
        <v>2437</v>
      </c>
      <c r="B244" s="21" t="s">
        <v>984</v>
      </c>
      <c r="C244" s="162" t="s">
        <v>197</v>
      </c>
      <c r="D244" s="94" t="s">
        <v>197</v>
      </c>
      <c r="E244" s="21"/>
      <c r="F244" s="192" t="str">
        <f t="shared" si="3"/>
        <v/>
      </c>
      <c r="G244" s="192" t="str">
        <f t="shared" si="4"/>
        <v/>
      </c>
    </row>
    <row r="245" spans="1:7" x14ac:dyDescent="0.25">
      <c r="A245" s="21" t="s">
        <v>2438</v>
      </c>
      <c r="B245" s="21" t="s">
        <v>986</v>
      </c>
      <c r="C245" s="162" t="s">
        <v>197</v>
      </c>
      <c r="D245" s="94" t="s">
        <v>197</v>
      </c>
      <c r="E245" s="21"/>
      <c r="F245" s="192" t="str">
        <f t="shared" si="3"/>
        <v/>
      </c>
      <c r="G245" s="192" t="str">
        <f t="shared" si="4"/>
        <v/>
      </c>
    </row>
    <row r="246" spans="1:7" x14ac:dyDescent="0.25">
      <c r="A246" s="21" t="s">
        <v>2439</v>
      </c>
      <c r="B246" s="21" t="s">
        <v>988</v>
      </c>
      <c r="C246" s="162" t="s">
        <v>197</v>
      </c>
      <c r="D246" s="94" t="s">
        <v>197</v>
      </c>
      <c r="E246" s="21"/>
      <c r="F246" s="192" t="str">
        <f t="shared" si="3"/>
        <v/>
      </c>
      <c r="G246" s="192" t="str">
        <f t="shared" si="4"/>
        <v/>
      </c>
    </row>
    <row r="247" spans="1:7" x14ac:dyDescent="0.25">
      <c r="A247" s="21" t="s">
        <v>2440</v>
      </c>
      <c r="B247" s="21" t="s">
        <v>990</v>
      </c>
      <c r="C247" s="162" t="s">
        <v>197</v>
      </c>
      <c r="D247" s="94" t="s">
        <v>197</v>
      </c>
      <c r="E247" s="21"/>
      <c r="F247" s="192" t="str">
        <f t="shared" si="3"/>
        <v/>
      </c>
      <c r="G247" s="192" t="str">
        <f t="shared" si="4"/>
        <v/>
      </c>
    </row>
    <row r="248" spans="1:7" x14ac:dyDescent="0.25">
      <c r="A248" s="21" t="s">
        <v>2441</v>
      </c>
      <c r="B248" s="21" t="s">
        <v>992</v>
      </c>
      <c r="C248" s="162" t="s">
        <v>197</v>
      </c>
      <c r="D248" s="94" t="s">
        <v>197</v>
      </c>
      <c r="E248" s="21"/>
      <c r="F248" s="192" t="str">
        <f t="shared" si="3"/>
        <v/>
      </c>
      <c r="G248" s="192" t="str">
        <f t="shared" si="4"/>
        <v/>
      </c>
    </row>
    <row r="249" spans="1:7" x14ac:dyDescent="0.25">
      <c r="A249" s="21" t="s">
        <v>2442</v>
      </c>
      <c r="B249" s="21" t="s">
        <v>994</v>
      </c>
      <c r="C249" s="162" t="s">
        <v>197</v>
      </c>
      <c r="D249" s="94" t="s">
        <v>197</v>
      </c>
      <c r="E249" s="21"/>
      <c r="F249" s="192" t="str">
        <f t="shared" si="3"/>
        <v/>
      </c>
      <c r="G249" s="192" t="str">
        <f t="shared" si="4"/>
        <v/>
      </c>
    </row>
    <row r="250" spans="1:7" x14ac:dyDescent="0.25">
      <c r="A250" s="21" t="s">
        <v>2443</v>
      </c>
      <c r="B250" s="21" t="s">
        <v>996</v>
      </c>
      <c r="C250" s="162" t="s">
        <v>197</v>
      </c>
      <c r="D250" s="94" t="s">
        <v>197</v>
      </c>
      <c r="E250" s="21"/>
      <c r="F250" s="192" t="str">
        <f t="shared" si="3"/>
        <v/>
      </c>
      <c r="G250" s="192" t="str">
        <f t="shared" si="4"/>
        <v/>
      </c>
    </row>
    <row r="251" spans="1:7" x14ac:dyDescent="0.25">
      <c r="A251" s="21" t="s">
        <v>2444</v>
      </c>
      <c r="B251" s="41" t="s">
        <v>269</v>
      </c>
      <c r="C251" s="191">
        <f>SUM(C243:C250)</f>
        <v>0</v>
      </c>
      <c r="D251" s="77">
        <f>SUM(D243:D250)</f>
        <v>0</v>
      </c>
      <c r="E251" s="21"/>
      <c r="F251" s="199">
        <f>SUM(F240:F250)</f>
        <v>0</v>
      </c>
      <c r="G251" s="199">
        <f>SUM(G240:G250)</f>
        <v>0</v>
      </c>
    </row>
    <row r="252" spans="1:7" x14ac:dyDescent="0.25">
      <c r="A252" s="21" t="s">
        <v>2445</v>
      </c>
      <c r="B252" s="43" t="s">
        <v>999</v>
      </c>
      <c r="C252" s="162"/>
      <c r="D252" s="94"/>
      <c r="E252" s="21"/>
      <c r="F252" s="192"/>
      <c r="G252" s="192"/>
    </row>
    <row r="253" spans="1:7" x14ac:dyDescent="0.25">
      <c r="A253" s="21" t="s">
        <v>2446</v>
      </c>
      <c r="B253" s="43" t="s">
        <v>1001</v>
      </c>
      <c r="C253" s="162"/>
      <c r="D253" s="94"/>
      <c r="E253" s="21"/>
      <c r="F253" s="192"/>
      <c r="G253" s="192"/>
    </row>
    <row r="254" spans="1:7" x14ac:dyDescent="0.25">
      <c r="A254" s="21" t="s">
        <v>2447</v>
      </c>
      <c r="B254" s="43" t="s">
        <v>1003</v>
      </c>
      <c r="C254" s="162"/>
      <c r="D254" s="94"/>
      <c r="E254" s="21"/>
      <c r="F254" s="192"/>
      <c r="G254" s="192"/>
    </row>
    <row r="255" spans="1:7" x14ac:dyDescent="0.25">
      <c r="A255" s="21" t="s">
        <v>2448</v>
      </c>
      <c r="B255" s="43" t="s">
        <v>1005</v>
      </c>
      <c r="C255" s="162"/>
      <c r="D255" s="94"/>
      <c r="E255" s="21"/>
      <c r="F255" s="192"/>
      <c r="G255" s="192"/>
    </row>
    <row r="256" spans="1:7" x14ac:dyDescent="0.25">
      <c r="A256" s="21" t="s">
        <v>2449</v>
      </c>
      <c r="B256" s="43" t="s">
        <v>1007</v>
      </c>
      <c r="C256" s="162"/>
      <c r="D256" s="94"/>
      <c r="E256" s="21"/>
      <c r="F256" s="192"/>
      <c r="G256" s="192"/>
    </row>
    <row r="257" spans="1:7" x14ac:dyDescent="0.25">
      <c r="A257" s="21" t="s">
        <v>2450</v>
      </c>
      <c r="B257" s="43" t="s">
        <v>1009</v>
      </c>
      <c r="C257" s="162"/>
      <c r="D257" s="94"/>
      <c r="E257" s="21"/>
      <c r="F257" s="192"/>
      <c r="G257" s="192"/>
    </row>
    <row r="258" spans="1:7" x14ac:dyDescent="0.25">
      <c r="A258" s="21" t="s">
        <v>2451</v>
      </c>
      <c r="B258" s="43"/>
      <c r="C258" s="21"/>
      <c r="D258" s="21"/>
      <c r="E258" s="21"/>
      <c r="F258" s="192"/>
      <c r="G258" s="192"/>
    </row>
    <row r="259" spans="1:7" x14ac:dyDescent="0.25">
      <c r="A259" s="21" t="s">
        <v>2452</v>
      </c>
      <c r="B259" s="43"/>
      <c r="C259" s="21"/>
      <c r="D259" s="21"/>
      <c r="E259" s="21"/>
      <c r="F259" s="192"/>
      <c r="G259" s="192"/>
    </row>
    <row r="260" spans="1:7" x14ac:dyDescent="0.25">
      <c r="A260" s="21" t="s">
        <v>2453</v>
      </c>
      <c r="B260" s="43"/>
      <c r="C260" s="21"/>
      <c r="D260" s="21"/>
      <c r="E260" s="21"/>
      <c r="F260" s="192"/>
      <c r="G260" s="192"/>
    </row>
    <row r="261" spans="1:7" x14ac:dyDescent="0.25">
      <c r="A261" s="34"/>
      <c r="B261" s="34" t="s">
        <v>1013</v>
      </c>
      <c r="C261" s="34" t="s">
        <v>946</v>
      </c>
      <c r="D261" s="34" t="s">
        <v>947</v>
      </c>
      <c r="E261" s="34"/>
      <c r="F261" s="34" t="s">
        <v>750</v>
      </c>
      <c r="G261" s="34" t="s">
        <v>948</v>
      </c>
    </row>
    <row r="262" spans="1:7" x14ac:dyDescent="0.25">
      <c r="A262" s="21" t="s">
        <v>2454</v>
      </c>
      <c r="B262" s="21" t="s">
        <v>979</v>
      </c>
      <c r="C262" s="163" t="s">
        <v>247</v>
      </c>
      <c r="D262" s="21"/>
      <c r="E262" s="21"/>
      <c r="F262" s="195"/>
      <c r="G262" s="195"/>
    </row>
    <row r="263" spans="1:7" x14ac:dyDescent="0.25">
      <c r="A263" s="21"/>
      <c r="B263" s="21"/>
      <c r="C263" s="21"/>
      <c r="D263" s="21"/>
      <c r="E263" s="21"/>
      <c r="F263" s="195"/>
      <c r="G263" s="195"/>
    </row>
    <row r="264" spans="1:7" x14ac:dyDescent="0.25">
      <c r="A264" s="21"/>
      <c r="B264" s="32" t="s">
        <v>980</v>
      </c>
      <c r="C264" s="21"/>
      <c r="D264" s="21"/>
      <c r="E264" s="21"/>
      <c r="F264" s="195"/>
      <c r="G264" s="195"/>
    </row>
    <row r="265" spans="1:7" x14ac:dyDescent="0.25">
      <c r="A265" s="21" t="s">
        <v>2455</v>
      </c>
      <c r="B265" s="21" t="s">
        <v>982</v>
      </c>
      <c r="C265" s="162" t="s">
        <v>247</v>
      </c>
      <c r="D265" s="94" t="s">
        <v>247</v>
      </c>
      <c r="E265" s="21"/>
      <c r="F265" s="192" t="str">
        <f t="shared" ref="F265:F272" si="5">IF($C$273=0,"",IF(C265="[for completion]","",IF(C265="","",C265/$C$273)))</f>
        <v/>
      </c>
      <c r="G265" s="192" t="str">
        <f t="shared" ref="G265:G272" si="6">IF($D$273=0,"",IF(D265="[for completion]","",IF(D265="","",D265/$D$273)))</f>
        <v/>
      </c>
    </row>
    <row r="266" spans="1:7" x14ac:dyDescent="0.25">
      <c r="A266" s="21" t="s">
        <v>2456</v>
      </c>
      <c r="B266" s="21" t="s">
        <v>984</v>
      </c>
      <c r="C266" s="162" t="s">
        <v>247</v>
      </c>
      <c r="D266" s="94" t="s">
        <v>247</v>
      </c>
      <c r="E266" s="21"/>
      <c r="F266" s="192" t="str">
        <f t="shared" si="5"/>
        <v/>
      </c>
      <c r="G266" s="192" t="str">
        <f t="shared" si="6"/>
        <v/>
      </c>
    </row>
    <row r="267" spans="1:7" x14ac:dyDescent="0.25">
      <c r="A267" s="21" t="s">
        <v>2457</v>
      </c>
      <c r="B267" s="21" t="s">
        <v>986</v>
      </c>
      <c r="C267" s="162" t="s">
        <v>247</v>
      </c>
      <c r="D267" s="94" t="s">
        <v>247</v>
      </c>
      <c r="E267" s="21"/>
      <c r="F267" s="192" t="str">
        <f t="shared" si="5"/>
        <v/>
      </c>
      <c r="G267" s="192" t="str">
        <f t="shared" si="6"/>
        <v/>
      </c>
    </row>
    <row r="268" spans="1:7" x14ac:dyDescent="0.25">
      <c r="A268" s="21" t="s">
        <v>2458</v>
      </c>
      <c r="B268" s="21" t="s">
        <v>988</v>
      </c>
      <c r="C268" s="162" t="s">
        <v>247</v>
      </c>
      <c r="D268" s="94" t="s">
        <v>247</v>
      </c>
      <c r="E268" s="21"/>
      <c r="F268" s="192" t="str">
        <f t="shared" si="5"/>
        <v/>
      </c>
      <c r="G268" s="192" t="str">
        <f t="shared" si="6"/>
        <v/>
      </c>
    </row>
    <row r="269" spans="1:7" x14ac:dyDescent="0.25">
      <c r="A269" s="21" t="s">
        <v>2459</v>
      </c>
      <c r="B269" s="21" t="s">
        <v>990</v>
      </c>
      <c r="C269" s="162" t="s">
        <v>247</v>
      </c>
      <c r="D269" s="94" t="s">
        <v>247</v>
      </c>
      <c r="E269" s="21"/>
      <c r="F269" s="192" t="str">
        <f t="shared" si="5"/>
        <v/>
      </c>
      <c r="G269" s="192" t="str">
        <f t="shared" si="6"/>
        <v/>
      </c>
    </row>
    <row r="270" spans="1:7" x14ac:dyDescent="0.25">
      <c r="A270" s="21" t="s">
        <v>2460</v>
      </c>
      <c r="B270" s="21" t="s">
        <v>992</v>
      </c>
      <c r="C270" s="162" t="s">
        <v>247</v>
      </c>
      <c r="D270" s="94" t="s">
        <v>247</v>
      </c>
      <c r="E270" s="21"/>
      <c r="F270" s="192" t="str">
        <f t="shared" si="5"/>
        <v/>
      </c>
      <c r="G270" s="192" t="str">
        <f t="shared" si="6"/>
        <v/>
      </c>
    </row>
    <row r="271" spans="1:7" x14ac:dyDescent="0.25">
      <c r="A271" s="21" t="s">
        <v>2461</v>
      </c>
      <c r="B271" s="21" t="s">
        <v>994</v>
      </c>
      <c r="C271" s="162" t="s">
        <v>247</v>
      </c>
      <c r="D271" s="94" t="s">
        <v>247</v>
      </c>
      <c r="E271" s="21"/>
      <c r="F271" s="192" t="str">
        <f t="shared" si="5"/>
        <v/>
      </c>
      <c r="G271" s="192" t="str">
        <f t="shared" si="6"/>
        <v/>
      </c>
    </row>
    <row r="272" spans="1:7" x14ac:dyDescent="0.25">
      <c r="A272" s="21" t="s">
        <v>2462</v>
      </c>
      <c r="B272" s="21" t="s">
        <v>996</v>
      </c>
      <c r="C272" s="162" t="s">
        <v>247</v>
      </c>
      <c r="D272" s="94" t="s">
        <v>247</v>
      </c>
      <c r="E272" s="21"/>
      <c r="F272" s="192" t="str">
        <f t="shared" si="5"/>
        <v/>
      </c>
      <c r="G272" s="192" t="str">
        <f t="shared" si="6"/>
        <v/>
      </c>
    </row>
    <row r="273" spans="1:7" x14ac:dyDescent="0.25">
      <c r="A273" s="21" t="s">
        <v>2463</v>
      </c>
      <c r="B273" s="41" t="s">
        <v>269</v>
      </c>
      <c r="C273" s="191">
        <f>SUM(C265:C272)</f>
        <v>0</v>
      </c>
      <c r="D273" s="77">
        <f>SUM(D265:D272)</f>
        <v>0</v>
      </c>
      <c r="E273" s="21"/>
      <c r="F273" s="199">
        <f>SUM(F265:F272)</f>
        <v>0</v>
      </c>
      <c r="G273" s="199">
        <f>SUM(G265:G272)</f>
        <v>0</v>
      </c>
    </row>
    <row r="274" spans="1:7" x14ac:dyDescent="0.25">
      <c r="A274" s="21" t="s">
        <v>2464</v>
      </c>
      <c r="B274" s="43" t="s">
        <v>999</v>
      </c>
      <c r="C274" s="162"/>
      <c r="D274" s="94"/>
      <c r="E274" s="21"/>
      <c r="F274" s="192"/>
      <c r="G274" s="192"/>
    </row>
    <row r="275" spans="1:7" x14ac:dyDescent="0.25">
      <c r="A275" s="21" t="s">
        <v>2465</v>
      </c>
      <c r="B275" s="43" t="s">
        <v>1001</v>
      </c>
      <c r="C275" s="162"/>
      <c r="D275" s="94"/>
      <c r="E275" s="21"/>
      <c r="F275" s="192"/>
      <c r="G275" s="192"/>
    </row>
    <row r="276" spans="1:7" x14ac:dyDescent="0.25">
      <c r="A276" s="21" t="s">
        <v>2466</v>
      </c>
      <c r="B276" s="43" t="s">
        <v>1003</v>
      </c>
      <c r="C276" s="162"/>
      <c r="D276" s="94"/>
      <c r="E276" s="21"/>
      <c r="F276" s="192"/>
      <c r="G276" s="192"/>
    </row>
    <row r="277" spans="1:7" x14ac:dyDescent="0.25">
      <c r="A277" s="21" t="s">
        <v>2467</v>
      </c>
      <c r="B277" s="43" t="s">
        <v>1005</v>
      </c>
      <c r="C277" s="162"/>
      <c r="D277" s="94"/>
      <c r="E277" s="21"/>
      <c r="F277" s="192"/>
      <c r="G277" s="192"/>
    </row>
    <row r="278" spans="1:7" x14ac:dyDescent="0.25">
      <c r="A278" s="21" t="s">
        <v>2468</v>
      </c>
      <c r="B278" s="43" t="s">
        <v>1007</v>
      </c>
      <c r="C278" s="162"/>
      <c r="D278" s="94"/>
      <c r="E278" s="21"/>
      <c r="F278" s="192"/>
      <c r="G278" s="192"/>
    </row>
    <row r="279" spans="1:7" x14ac:dyDescent="0.25">
      <c r="A279" s="21" t="s">
        <v>2469</v>
      </c>
      <c r="B279" s="43" t="s">
        <v>1009</v>
      </c>
      <c r="C279" s="162"/>
      <c r="D279" s="94"/>
      <c r="E279" s="21"/>
      <c r="F279" s="192"/>
      <c r="G279" s="192"/>
    </row>
    <row r="280" spans="1:7" x14ac:dyDescent="0.25">
      <c r="A280" s="21" t="s">
        <v>2470</v>
      </c>
      <c r="B280" s="43"/>
      <c r="C280" s="21"/>
      <c r="D280" s="21"/>
      <c r="E280" s="21"/>
      <c r="F280" s="40"/>
      <c r="G280" s="40"/>
    </row>
    <row r="281" spans="1:7" x14ac:dyDescent="0.25">
      <c r="A281" s="21" t="s">
        <v>2471</v>
      </c>
      <c r="B281" s="43"/>
      <c r="C281" s="21"/>
      <c r="D281" s="21"/>
      <c r="E281" s="21"/>
      <c r="F281" s="40"/>
      <c r="G281" s="40"/>
    </row>
    <row r="282" spans="1:7" x14ac:dyDescent="0.25">
      <c r="A282" s="21" t="s">
        <v>2472</v>
      </c>
      <c r="B282" s="43"/>
      <c r="C282" s="21"/>
      <c r="D282" s="21"/>
      <c r="E282" s="21"/>
      <c r="F282" s="40"/>
      <c r="G282" s="40"/>
    </row>
    <row r="283" spans="1:7" x14ac:dyDescent="0.25">
      <c r="A283" s="34"/>
      <c r="B283" s="34" t="s">
        <v>1033</v>
      </c>
      <c r="C283" s="34" t="s">
        <v>750</v>
      </c>
      <c r="D283" s="34"/>
      <c r="E283" s="34"/>
      <c r="F283" s="34"/>
      <c r="G283" s="34"/>
    </row>
    <row r="284" spans="1:7" x14ac:dyDescent="0.25">
      <c r="A284" s="21" t="s">
        <v>2473</v>
      </c>
      <c r="B284" s="21" t="s">
        <v>1035</v>
      </c>
      <c r="C284" s="163" t="s">
        <v>197</v>
      </c>
      <c r="D284" s="21"/>
      <c r="E284" s="87"/>
      <c r="F284" s="87"/>
      <c r="G284" s="87"/>
    </row>
    <row r="285" spans="1:7" x14ac:dyDescent="0.25">
      <c r="A285" s="21" t="s">
        <v>2474</v>
      </c>
      <c r="B285" s="21" t="s">
        <v>1037</v>
      </c>
      <c r="C285" s="163" t="s">
        <v>197</v>
      </c>
      <c r="D285" s="21"/>
      <c r="E285" s="87"/>
      <c r="F285" s="87"/>
      <c r="G285" s="19"/>
    </row>
    <row r="286" spans="1:7" x14ac:dyDescent="0.25">
      <c r="A286" s="21" t="s">
        <v>2475</v>
      </c>
      <c r="B286" s="21" t="s">
        <v>1039</v>
      </c>
      <c r="C286" s="163" t="s">
        <v>197</v>
      </c>
      <c r="D286" s="21"/>
      <c r="E286" s="87"/>
      <c r="F286" s="87"/>
      <c r="G286" s="19"/>
    </row>
    <row r="287" spans="1:7" x14ac:dyDescent="0.25">
      <c r="A287" s="21" t="s">
        <v>2476</v>
      </c>
      <c r="B287" s="21" t="s">
        <v>2477</v>
      </c>
      <c r="C287" s="163" t="s">
        <v>197</v>
      </c>
      <c r="D287" s="21"/>
      <c r="E287" s="87"/>
      <c r="F287" s="87"/>
      <c r="G287" s="19"/>
    </row>
    <row r="288" spans="1:7" x14ac:dyDescent="0.25">
      <c r="A288" s="21" t="s">
        <v>2478</v>
      </c>
      <c r="B288" s="32" t="s">
        <v>1043</v>
      </c>
      <c r="C288" s="163" t="s">
        <v>197</v>
      </c>
      <c r="D288" s="30"/>
      <c r="E288" s="30"/>
      <c r="F288" s="45"/>
      <c r="G288" s="45"/>
    </row>
    <row r="289" spans="1:7" x14ac:dyDescent="0.25">
      <c r="A289" s="21" t="s">
        <v>2479</v>
      </c>
      <c r="B289" s="21" t="s">
        <v>267</v>
      </c>
      <c r="C289" s="163" t="s">
        <v>197</v>
      </c>
      <c r="D289" s="21"/>
      <c r="E289" s="87"/>
      <c r="F289" s="87"/>
      <c r="G289" s="19"/>
    </row>
    <row r="290" spans="1:7" x14ac:dyDescent="0.25">
      <c r="A290" s="21" t="s">
        <v>2480</v>
      </c>
      <c r="B290" s="43" t="s">
        <v>1046</v>
      </c>
      <c r="C290" s="246"/>
      <c r="D290" s="21"/>
      <c r="E290" s="87"/>
      <c r="F290" s="87"/>
      <c r="G290" s="19"/>
    </row>
    <row r="291" spans="1:7" x14ac:dyDescent="0.25">
      <c r="A291" s="21" t="s">
        <v>2481</v>
      </c>
      <c r="B291" s="43" t="s">
        <v>1048</v>
      </c>
      <c r="C291" s="163"/>
      <c r="D291" s="21"/>
      <c r="E291" s="87"/>
      <c r="F291" s="87"/>
      <c r="G291" s="19"/>
    </row>
    <row r="292" spans="1:7" x14ac:dyDescent="0.25">
      <c r="A292" s="21" t="s">
        <v>2482</v>
      </c>
      <c r="B292" s="43" t="s">
        <v>1050</v>
      </c>
      <c r="C292" s="163"/>
      <c r="D292" s="21"/>
      <c r="E292" s="87"/>
      <c r="F292" s="87"/>
      <c r="G292" s="19"/>
    </row>
    <row r="293" spans="1:7" x14ac:dyDescent="0.25">
      <c r="A293" s="21" t="s">
        <v>2483</v>
      </c>
      <c r="B293" s="43" t="s">
        <v>1052</v>
      </c>
      <c r="C293" s="163"/>
      <c r="D293" s="21"/>
      <c r="E293" s="87"/>
      <c r="F293" s="87"/>
      <c r="G293" s="19"/>
    </row>
    <row r="294" spans="1:7" x14ac:dyDescent="0.25">
      <c r="A294" s="21" t="s">
        <v>2484</v>
      </c>
      <c r="B294" s="91" t="s">
        <v>271</v>
      </c>
      <c r="C294" s="163"/>
      <c r="D294" s="21"/>
      <c r="E294" s="87"/>
      <c r="F294" s="87"/>
      <c r="G294" s="19"/>
    </row>
    <row r="295" spans="1:7" x14ac:dyDescent="0.25">
      <c r="A295" s="21" t="s">
        <v>2485</v>
      </c>
      <c r="B295" s="91" t="s">
        <v>271</v>
      </c>
      <c r="C295" s="163"/>
      <c r="D295" s="21"/>
      <c r="E295" s="87"/>
      <c r="F295" s="87"/>
      <c r="G295" s="19"/>
    </row>
    <row r="296" spans="1:7" x14ac:dyDescent="0.25">
      <c r="A296" s="21" t="s">
        <v>2486</v>
      </c>
      <c r="B296" s="91" t="s">
        <v>271</v>
      </c>
      <c r="C296" s="163"/>
      <c r="D296" s="21"/>
      <c r="E296" s="87"/>
      <c r="F296" s="87"/>
      <c r="G296" s="19"/>
    </row>
    <row r="297" spans="1:7" x14ac:dyDescent="0.25">
      <c r="A297" s="21" t="s">
        <v>2487</v>
      </c>
      <c r="B297" s="91" t="s">
        <v>271</v>
      </c>
      <c r="C297" s="163"/>
      <c r="D297" s="21"/>
      <c r="E297" s="87"/>
      <c r="F297" s="87"/>
      <c r="G297" s="19"/>
    </row>
    <row r="298" spans="1:7" x14ac:dyDescent="0.25">
      <c r="A298" s="21" t="s">
        <v>2488</v>
      </c>
      <c r="B298" s="91" t="s">
        <v>271</v>
      </c>
      <c r="C298" s="163"/>
      <c r="D298" s="21"/>
      <c r="E298" s="87"/>
      <c r="F298" s="87"/>
      <c r="G298" s="19"/>
    </row>
    <row r="299" spans="1:7" x14ac:dyDescent="0.25">
      <c r="A299" s="21" t="s">
        <v>2489</v>
      </c>
      <c r="B299" s="91" t="s">
        <v>271</v>
      </c>
      <c r="C299" s="163"/>
      <c r="D299" s="21"/>
      <c r="E299" s="87"/>
      <c r="F299" s="87"/>
      <c r="G299" s="19"/>
    </row>
    <row r="300" spans="1:7" x14ac:dyDescent="0.25">
      <c r="A300" s="34"/>
      <c r="B300" s="34" t="s">
        <v>1059</v>
      </c>
      <c r="C300" s="34" t="s">
        <v>750</v>
      </c>
      <c r="D300" s="34"/>
      <c r="E300" s="34"/>
      <c r="F300" s="34"/>
      <c r="G300" s="34"/>
    </row>
    <row r="301" spans="1:7" x14ac:dyDescent="0.25">
      <c r="A301" s="21" t="s">
        <v>2490</v>
      </c>
      <c r="B301" s="21" t="s">
        <v>1061</v>
      </c>
      <c r="C301" s="163" t="s">
        <v>197</v>
      </c>
      <c r="D301" s="21"/>
      <c r="E301" s="19"/>
      <c r="F301" s="19"/>
      <c r="G301" s="19"/>
    </row>
    <row r="302" spans="1:7" x14ac:dyDescent="0.25">
      <c r="A302" s="21" t="s">
        <v>2491</v>
      </c>
      <c r="B302" s="21" t="s">
        <v>1063</v>
      </c>
      <c r="C302" s="163" t="s">
        <v>197</v>
      </c>
      <c r="D302" s="21"/>
      <c r="E302" s="19"/>
      <c r="F302" s="19"/>
      <c r="G302" s="19"/>
    </row>
    <row r="303" spans="1:7" x14ac:dyDescent="0.25">
      <c r="A303" s="21" t="s">
        <v>2492</v>
      </c>
      <c r="B303" s="21" t="s">
        <v>267</v>
      </c>
      <c r="C303" s="163" t="s">
        <v>197</v>
      </c>
      <c r="D303" s="21"/>
      <c r="E303" s="19"/>
      <c r="F303" s="19"/>
      <c r="G303" s="19"/>
    </row>
    <row r="304" spans="1:7" x14ac:dyDescent="0.25">
      <c r="A304" s="21" t="s">
        <v>2493</v>
      </c>
      <c r="B304" s="21"/>
      <c r="C304" s="193"/>
      <c r="D304" s="21"/>
      <c r="E304" s="19"/>
      <c r="F304" s="19"/>
      <c r="G304" s="19"/>
    </row>
    <row r="305" spans="1:7" x14ac:dyDescent="0.25">
      <c r="A305" s="21" t="s">
        <v>2494</v>
      </c>
      <c r="B305" s="21"/>
      <c r="C305" s="193"/>
      <c r="D305" s="21"/>
      <c r="E305" s="19"/>
      <c r="F305" s="19"/>
      <c r="G305" s="19"/>
    </row>
    <row r="306" spans="1:7" x14ac:dyDescent="0.25">
      <c r="A306" s="21" t="s">
        <v>2495</v>
      </c>
      <c r="B306" s="21"/>
      <c r="C306" s="193"/>
      <c r="D306" s="21"/>
      <c r="E306" s="19"/>
      <c r="F306" s="19"/>
      <c r="G306" s="19"/>
    </row>
    <row r="307" spans="1:7" x14ac:dyDescent="0.25">
      <c r="A307" s="34"/>
      <c r="B307" s="34" t="s">
        <v>2496</v>
      </c>
      <c r="C307" s="34" t="s">
        <v>229</v>
      </c>
      <c r="D307" s="34" t="s">
        <v>1072</v>
      </c>
      <c r="E307" s="34"/>
      <c r="F307" s="34" t="s">
        <v>750</v>
      </c>
      <c r="G307" s="34" t="s">
        <v>1073</v>
      </c>
    </row>
    <row r="308" spans="1:7" x14ac:dyDescent="0.25">
      <c r="A308" s="21" t="s">
        <v>2497</v>
      </c>
      <c r="B308" s="90" t="s">
        <v>848</v>
      </c>
      <c r="C308" s="162" t="s">
        <v>197</v>
      </c>
      <c r="D308" s="94" t="s">
        <v>197</v>
      </c>
      <c r="E308" s="27"/>
      <c r="F308" s="192" t="str">
        <f t="shared" ref="F308:F325" si="7">IF($C$326=0,"",IF(C308="[for completion]","",IF(C308="","",C308/$C$326)))</f>
        <v/>
      </c>
      <c r="G308" s="192" t="str">
        <f t="shared" ref="G308:G325" si="8">IF($D$326=0,"",IF(D308="[for completion]","",IF(D308="","",D308/$D$326)))</f>
        <v/>
      </c>
    </row>
    <row r="309" spans="1:7" x14ac:dyDescent="0.25">
      <c r="A309" s="21" t="s">
        <v>2498</v>
      </c>
      <c r="B309" s="90" t="s">
        <v>848</v>
      </c>
      <c r="C309" s="162" t="s">
        <v>197</v>
      </c>
      <c r="D309" s="94" t="s">
        <v>197</v>
      </c>
      <c r="E309" s="27"/>
      <c r="F309" s="192" t="str">
        <f t="shared" si="7"/>
        <v/>
      </c>
      <c r="G309" s="192" t="str">
        <f t="shared" si="8"/>
        <v/>
      </c>
    </row>
    <row r="310" spans="1:7" x14ac:dyDescent="0.25">
      <c r="A310" s="21" t="s">
        <v>2499</v>
      </c>
      <c r="B310" s="90" t="s">
        <v>848</v>
      </c>
      <c r="C310" s="162" t="s">
        <v>197</v>
      </c>
      <c r="D310" s="94" t="s">
        <v>197</v>
      </c>
      <c r="E310" s="27"/>
      <c r="F310" s="192" t="str">
        <f t="shared" si="7"/>
        <v/>
      </c>
      <c r="G310" s="192" t="str">
        <f t="shared" si="8"/>
        <v/>
      </c>
    </row>
    <row r="311" spans="1:7" x14ac:dyDescent="0.25">
      <c r="A311" s="21" t="s">
        <v>2500</v>
      </c>
      <c r="B311" s="90" t="s">
        <v>848</v>
      </c>
      <c r="C311" s="162" t="s">
        <v>197</v>
      </c>
      <c r="D311" s="94" t="s">
        <v>197</v>
      </c>
      <c r="E311" s="27"/>
      <c r="F311" s="192" t="str">
        <f t="shared" si="7"/>
        <v/>
      </c>
      <c r="G311" s="192" t="str">
        <f t="shared" si="8"/>
        <v/>
      </c>
    </row>
    <row r="312" spans="1:7" x14ac:dyDescent="0.25">
      <c r="A312" s="21" t="s">
        <v>2501</v>
      </c>
      <c r="B312" s="90" t="s">
        <v>848</v>
      </c>
      <c r="C312" s="162" t="s">
        <v>197</v>
      </c>
      <c r="D312" s="94" t="s">
        <v>197</v>
      </c>
      <c r="E312" s="27"/>
      <c r="F312" s="192" t="str">
        <f t="shared" si="7"/>
        <v/>
      </c>
      <c r="G312" s="192" t="str">
        <f t="shared" si="8"/>
        <v/>
      </c>
    </row>
    <row r="313" spans="1:7" x14ac:dyDescent="0.25">
      <c r="A313" s="21" t="s">
        <v>2502</v>
      </c>
      <c r="B313" s="90" t="s">
        <v>848</v>
      </c>
      <c r="C313" s="162" t="s">
        <v>197</v>
      </c>
      <c r="D313" s="94" t="s">
        <v>197</v>
      </c>
      <c r="E313" s="27"/>
      <c r="F313" s="192" t="str">
        <f t="shared" si="7"/>
        <v/>
      </c>
      <c r="G313" s="192" t="str">
        <f t="shared" si="8"/>
        <v/>
      </c>
    </row>
    <row r="314" spans="1:7" x14ac:dyDescent="0.25">
      <c r="A314" s="21" t="s">
        <v>2503</v>
      </c>
      <c r="B314" s="90" t="s">
        <v>848</v>
      </c>
      <c r="C314" s="162" t="s">
        <v>197</v>
      </c>
      <c r="D314" s="94" t="s">
        <v>197</v>
      </c>
      <c r="E314" s="27"/>
      <c r="F314" s="192" t="str">
        <f t="shared" si="7"/>
        <v/>
      </c>
      <c r="G314" s="192" t="str">
        <f t="shared" si="8"/>
        <v/>
      </c>
    </row>
    <row r="315" spans="1:7" x14ac:dyDescent="0.25">
      <c r="A315" s="21" t="s">
        <v>2504</v>
      </c>
      <c r="B315" s="90" t="s">
        <v>848</v>
      </c>
      <c r="C315" s="162" t="s">
        <v>197</v>
      </c>
      <c r="D315" s="94" t="s">
        <v>197</v>
      </c>
      <c r="E315" s="27"/>
      <c r="F315" s="192" t="str">
        <f t="shared" si="7"/>
        <v/>
      </c>
      <c r="G315" s="192" t="str">
        <f t="shared" si="8"/>
        <v/>
      </c>
    </row>
    <row r="316" spans="1:7" x14ac:dyDescent="0.25">
      <c r="A316" s="21" t="s">
        <v>2505</v>
      </c>
      <c r="B316" s="90" t="s">
        <v>848</v>
      </c>
      <c r="C316" s="162" t="s">
        <v>197</v>
      </c>
      <c r="D316" s="94" t="s">
        <v>197</v>
      </c>
      <c r="E316" s="27"/>
      <c r="F316" s="192" t="str">
        <f t="shared" si="7"/>
        <v/>
      </c>
      <c r="G316" s="192" t="str">
        <f t="shared" si="8"/>
        <v/>
      </c>
    </row>
    <row r="317" spans="1:7" x14ac:dyDescent="0.25">
      <c r="A317" s="21" t="s">
        <v>2506</v>
      </c>
      <c r="B317" s="90" t="s">
        <v>848</v>
      </c>
      <c r="C317" s="162" t="s">
        <v>197</v>
      </c>
      <c r="D317" s="94" t="s">
        <v>197</v>
      </c>
      <c r="E317" s="27"/>
      <c r="F317" s="192" t="str">
        <f t="shared" si="7"/>
        <v/>
      </c>
      <c r="G317" s="192" t="str">
        <f t="shared" si="8"/>
        <v/>
      </c>
    </row>
    <row r="318" spans="1:7" x14ac:dyDescent="0.25">
      <c r="A318" s="21" t="s">
        <v>2507</v>
      </c>
      <c r="B318" s="90" t="s">
        <v>848</v>
      </c>
      <c r="C318" s="162" t="s">
        <v>197</v>
      </c>
      <c r="D318" s="94" t="s">
        <v>197</v>
      </c>
      <c r="E318" s="27"/>
      <c r="F318" s="192" t="str">
        <f t="shared" si="7"/>
        <v/>
      </c>
      <c r="G318" s="192" t="str">
        <f t="shared" si="8"/>
        <v/>
      </c>
    </row>
    <row r="319" spans="1:7" x14ac:dyDescent="0.25">
      <c r="A319" s="21" t="s">
        <v>2508</v>
      </c>
      <c r="B319" s="90" t="s">
        <v>848</v>
      </c>
      <c r="C319" s="162" t="s">
        <v>197</v>
      </c>
      <c r="D319" s="94" t="s">
        <v>197</v>
      </c>
      <c r="E319" s="27"/>
      <c r="F319" s="192" t="str">
        <f t="shared" si="7"/>
        <v/>
      </c>
      <c r="G319" s="192" t="str">
        <f t="shared" si="8"/>
        <v/>
      </c>
    </row>
    <row r="320" spans="1:7" x14ac:dyDescent="0.25">
      <c r="A320" s="21" t="s">
        <v>2509</v>
      </c>
      <c r="B320" s="90" t="s">
        <v>848</v>
      </c>
      <c r="C320" s="162" t="s">
        <v>197</v>
      </c>
      <c r="D320" s="94" t="s">
        <v>197</v>
      </c>
      <c r="E320" s="27"/>
      <c r="F320" s="192" t="str">
        <f t="shared" si="7"/>
        <v/>
      </c>
      <c r="G320" s="192" t="str">
        <f t="shared" si="8"/>
        <v/>
      </c>
    </row>
    <row r="321" spans="1:7" x14ac:dyDescent="0.25">
      <c r="A321" s="21" t="s">
        <v>2510</v>
      </c>
      <c r="B321" s="90" t="s">
        <v>848</v>
      </c>
      <c r="C321" s="162" t="s">
        <v>197</v>
      </c>
      <c r="D321" s="94" t="s">
        <v>197</v>
      </c>
      <c r="E321" s="27"/>
      <c r="F321" s="192" t="str">
        <f t="shared" si="7"/>
        <v/>
      </c>
      <c r="G321" s="192" t="str">
        <f t="shared" si="8"/>
        <v/>
      </c>
    </row>
    <row r="322" spans="1:7" x14ac:dyDescent="0.25">
      <c r="A322" s="21" t="s">
        <v>2511</v>
      </c>
      <c r="B322" s="90" t="s">
        <v>848</v>
      </c>
      <c r="C322" s="162" t="s">
        <v>197</v>
      </c>
      <c r="D322" s="94" t="s">
        <v>197</v>
      </c>
      <c r="E322" s="27"/>
      <c r="F322" s="192" t="str">
        <f t="shared" si="7"/>
        <v/>
      </c>
      <c r="G322" s="192" t="str">
        <f t="shared" si="8"/>
        <v/>
      </c>
    </row>
    <row r="323" spans="1:7" x14ac:dyDescent="0.25">
      <c r="A323" s="21" t="s">
        <v>2512</v>
      </c>
      <c r="B323" s="90" t="s">
        <v>848</v>
      </c>
      <c r="C323" s="162" t="s">
        <v>197</v>
      </c>
      <c r="D323" s="94" t="s">
        <v>197</v>
      </c>
      <c r="E323" s="27"/>
      <c r="F323" s="192" t="str">
        <f t="shared" si="7"/>
        <v/>
      </c>
      <c r="G323" s="192" t="str">
        <f t="shared" si="8"/>
        <v/>
      </c>
    </row>
    <row r="324" spans="1:7" x14ac:dyDescent="0.25">
      <c r="A324" s="21" t="s">
        <v>2513</v>
      </c>
      <c r="B324" s="90" t="s">
        <v>848</v>
      </c>
      <c r="C324" s="162" t="s">
        <v>197</v>
      </c>
      <c r="D324" s="94" t="s">
        <v>197</v>
      </c>
      <c r="E324" s="27"/>
      <c r="F324" s="192" t="str">
        <f t="shared" si="7"/>
        <v/>
      </c>
      <c r="G324" s="192" t="str">
        <f t="shared" si="8"/>
        <v/>
      </c>
    </row>
    <row r="325" spans="1:7" x14ac:dyDescent="0.25">
      <c r="A325" s="21" t="s">
        <v>2514</v>
      </c>
      <c r="B325" s="32" t="s">
        <v>1092</v>
      </c>
      <c r="C325" s="162" t="s">
        <v>197</v>
      </c>
      <c r="D325" s="94" t="s">
        <v>197</v>
      </c>
      <c r="E325" s="27"/>
      <c r="F325" s="192" t="str">
        <f t="shared" si="7"/>
        <v/>
      </c>
      <c r="G325" s="192" t="str">
        <f t="shared" si="8"/>
        <v/>
      </c>
    </row>
    <row r="326" spans="1:7" x14ac:dyDescent="0.25">
      <c r="A326" s="21" t="s">
        <v>2515</v>
      </c>
      <c r="B326" s="32" t="s">
        <v>269</v>
      </c>
      <c r="C326" s="191">
        <f>SUM(C308:C325)</f>
        <v>0</v>
      </c>
      <c r="D326" s="77">
        <f>SUM(D308:D325)</f>
        <v>0</v>
      </c>
      <c r="E326" s="27"/>
      <c r="F326" s="199">
        <f>SUM(F308:F325)</f>
        <v>0</v>
      </c>
      <c r="G326" s="199">
        <f>SUM(G308:G325)</f>
        <v>0</v>
      </c>
    </row>
    <row r="327" spans="1:7" x14ac:dyDescent="0.25">
      <c r="A327" s="21" t="s">
        <v>2516</v>
      </c>
      <c r="B327" s="32"/>
      <c r="C327" s="21"/>
      <c r="D327" s="21"/>
      <c r="E327" s="27"/>
      <c r="F327" s="27"/>
      <c r="G327" s="27"/>
    </row>
    <row r="328" spans="1:7" x14ac:dyDescent="0.25">
      <c r="A328" s="21" t="s">
        <v>2517</v>
      </c>
      <c r="B328" s="32"/>
      <c r="C328" s="21"/>
      <c r="D328" s="21"/>
      <c r="E328" s="27"/>
      <c r="F328" s="27"/>
      <c r="G328" s="27"/>
    </row>
    <row r="329" spans="1:7" x14ac:dyDescent="0.25">
      <c r="A329" s="21" t="s">
        <v>2518</v>
      </c>
      <c r="B329" s="32"/>
      <c r="C329" s="21"/>
      <c r="D329" s="21"/>
      <c r="E329" s="27"/>
      <c r="F329" s="27"/>
      <c r="G329" s="27"/>
    </row>
    <row r="330" spans="1:7" x14ac:dyDescent="0.25">
      <c r="A330" s="34"/>
      <c r="B330" s="34" t="s">
        <v>2519</v>
      </c>
      <c r="C330" s="34" t="s">
        <v>229</v>
      </c>
      <c r="D330" s="34" t="s">
        <v>1072</v>
      </c>
      <c r="E330" s="34"/>
      <c r="F330" s="34" t="s">
        <v>750</v>
      </c>
      <c r="G330" s="34" t="s">
        <v>1073</v>
      </c>
    </row>
    <row r="331" spans="1:7" x14ac:dyDescent="0.25">
      <c r="A331" s="21" t="s">
        <v>2520</v>
      </c>
      <c r="B331" s="90" t="s">
        <v>848</v>
      </c>
      <c r="C331" s="162" t="s">
        <v>197</v>
      </c>
      <c r="D331" s="94" t="s">
        <v>197</v>
      </c>
      <c r="E331" s="27"/>
      <c r="F331" s="192" t="str">
        <f t="shared" ref="F331:F348" si="9">IF($C$349=0,"",IF(C331="[for completion]","",IF(C331="","",C331/$C$349)))</f>
        <v/>
      </c>
      <c r="G331" s="192" t="str">
        <f t="shared" ref="G331:G348" si="10">IF($D$349=0,"",IF(D331="[for completion]","",IF(D331="","",D331/$D$349)))</f>
        <v/>
      </c>
    </row>
    <row r="332" spans="1:7" x14ac:dyDescent="0.25">
      <c r="A332" s="21" t="s">
        <v>2521</v>
      </c>
      <c r="B332" s="90" t="s">
        <v>848</v>
      </c>
      <c r="C332" s="162" t="s">
        <v>197</v>
      </c>
      <c r="D332" s="94" t="s">
        <v>197</v>
      </c>
      <c r="E332" s="27"/>
      <c r="F332" s="192" t="str">
        <f t="shared" si="9"/>
        <v/>
      </c>
      <c r="G332" s="192" t="str">
        <f t="shared" si="10"/>
        <v/>
      </c>
    </row>
    <row r="333" spans="1:7" x14ac:dyDescent="0.25">
      <c r="A333" s="21" t="s">
        <v>2522</v>
      </c>
      <c r="B333" s="90" t="s">
        <v>848</v>
      </c>
      <c r="C333" s="162" t="s">
        <v>197</v>
      </c>
      <c r="D333" s="94" t="s">
        <v>197</v>
      </c>
      <c r="E333" s="27"/>
      <c r="F333" s="192" t="str">
        <f t="shared" si="9"/>
        <v/>
      </c>
      <c r="G333" s="192" t="str">
        <f t="shared" si="10"/>
        <v/>
      </c>
    </row>
    <row r="334" spans="1:7" x14ac:dyDescent="0.25">
      <c r="A334" s="21" t="s">
        <v>2523</v>
      </c>
      <c r="B334" s="90" t="s">
        <v>848</v>
      </c>
      <c r="C334" s="162" t="s">
        <v>197</v>
      </c>
      <c r="D334" s="94" t="s">
        <v>197</v>
      </c>
      <c r="E334" s="27"/>
      <c r="F334" s="192" t="str">
        <f t="shared" si="9"/>
        <v/>
      </c>
      <c r="G334" s="192" t="str">
        <f t="shared" si="10"/>
        <v/>
      </c>
    </row>
    <row r="335" spans="1:7" x14ac:dyDescent="0.25">
      <c r="A335" s="21" t="s">
        <v>2524</v>
      </c>
      <c r="B335" s="90" t="s">
        <v>848</v>
      </c>
      <c r="C335" s="162" t="s">
        <v>197</v>
      </c>
      <c r="D335" s="94" t="s">
        <v>197</v>
      </c>
      <c r="E335" s="27"/>
      <c r="F335" s="192" t="str">
        <f t="shared" si="9"/>
        <v/>
      </c>
      <c r="G335" s="192" t="str">
        <f t="shared" si="10"/>
        <v/>
      </c>
    </row>
    <row r="336" spans="1:7" x14ac:dyDescent="0.25">
      <c r="A336" s="21" t="s">
        <v>2525</v>
      </c>
      <c r="B336" s="90" t="s">
        <v>848</v>
      </c>
      <c r="C336" s="162" t="s">
        <v>197</v>
      </c>
      <c r="D336" s="94" t="s">
        <v>197</v>
      </c>
      <c r="E336" s="27"/>
      <c r="F336" s="192" t="str">
        <f t="shared" si="9"/>
        <v/>
      </c>
      <c r="G336" s="192" t="str">
        <f t="shared" si="10"/>
        <v/>
      </c>
    </row>
    <row r="337" spans="1:7" x14ac:dyDescent="0.25">
      <c r="A337" s="21" t="s">
        <v>2526</v>
      </c>
      <c r="B337" s="90" t="s">
        <v>848</v>
      </c>
      <c r="C337" s="162" t="s">
        <v>197</v>
      </c>
      <c r="D337" s="94" t="s">
        <v>197</v>
      </c>
      <c r="E337" s="27"/>
      <c r="F337" s="192" t="str">
        <f t="shared" si="9"/>
        <v/>
      </c>
      <c r="G337" s="192" t="str">
        <f t="shared" si="10"/>
        <v/>
      </c>
    </row>
    <row r="338" spans="1:7" x14ac:dyDescent="0.25">
      <c r="A338" s="21" t="s">
        <v>2527</v>
      </c>
      <c r="B338" s="90" t="s">
        <v>848</v>
      </c>
      <c r="C338" s="162" t="s">
        <v>197</v>
      </c>
      <c r="D338" s="94" t="s">
        <v>197</v>
      </c>
      <c r="E338" s="27"/>
      <c r="F338" s="192" t="str">
        <f t="shared" si="9"/>
        <v/>
      </c>
      <c r="G338" s="192" t="str">
        <f t="shared" si="10"/>
        <v/>
      </c>
    </row>
    <row r="339" spans="1:7" x14ac:dyDescent="0.25">
      <c r="A339" s="21" t="s">
        <v>2528</v>
      </c>
      <c r="B339" s="90" t="s">
        <v>848</v>
      </c>
      <c r="C339" s="162" t="s">
        <v>197</v>
      </c>
      <c r="D339" s="94" t="s">
        <v>197</v>
      </c>
      <c r="E339" s="27"/>
      <c r="F339" s="192" t="str">
        <f t="shared" si="9"/>
        <v/>
      </c>
      <c r="G339" s="192" t="str">
        <f t="shared" si="10"/>
        <v/>
      </c>
    </row>
    <row r="340" spans="1:7" x14ac:dyDescent="0.25">
      <c r="A340" s="21" t="s">
        <v>2529</v>
      </c>
      <c r="B340" s="90" t="s">
        <v>848</v>
      </c>
      <c r="C340" s="162" t="s">
        <v>197</v>
      </c>
      <c r="D340" s="94" t="s">
        <v>197</v>
      </c>
      <c r="E340" s="27"/>
      <c r="F340" s="192" t="str">
        <f t="shared" si="9"/>
        <v/>
      </c>
      <c r="G340" s="192" t="str">
        <f t="shared" si="10"/>
        <v/>
      </c>
    </row>
    <row r="341" spans="1:7" x14ac:dyDescent="0.25">
      <c r="A341" s="21" t="s">
        <v>2530</v>
      </c>
      <c r="B341" s="90" t="s">
        <v>848</v>
      </c>
      <c r="C341" s="162" t="s">
        <v>197</v>
      </c>
      <c r="D341" s="94" t="s">
        <v>197</v>
      </c>
      <c r="E341" s="27"/>
      <c r="F341" s="192" t="str">
        <f t="shared" si="9"/>
        <v/>
      </c>
      <c r="G341" s="192" t="str">
        <f t="shared" si="10"/>
        <v/>
      </c>
    </row>
    <row r="342" spans="1:7" x14ac:dyDescent="0.25">
      <c r="A342" s="21" t="s">
        <v>2531</v>
      </c>
      <c r="B342" s="90" t="s">
        <v>848</v>
      </c>
      <c r="C342" s="162" t="s">
        <v>197</v>
      </c>
      <c r="D342" s="94" t="s">
        <v>197</v>
      </c>
      <c r="E342" s="27"/>
      <c r="F342" s="192" t="str">
        <f t="shared" si="9"/>
        <v/>
      </c>
      <c r="G342" s="192" t="str">
        <f t="shared" si="10"/>
        <v/>
      </c>
    </row>
    <row r="343" spans="1:7" x14ac:dyDescent="0.25">
      <c r="A343" s="21" t="s">
        <v>2532</v>
      </c>
      <c r="B343" s="90" t="s">
        <v>848</v>
      </c>
      <c r="C343" s="162" t="s">
        <v>197</v>
      </c>
      <c r="D343" s="94" t="s">
        <v>197</v>
      </c>
      <c r="E343" s="27"/>
      <c r="F343" s="192" t="str">
        <f t="shared" si="9"/>
        <v/>
      </c>
      <c r="G343" s="192" t="str">
        <f t="shared" si="10"/>
        <v/>
      </c>
    </row>
    <row r="344" spans="1:7" x14ac:dyDescent="0.25">
      <c r="A344" s="21" t="s">
        <v>2533</v>
      </c>
      <c r="B344" s="90" t="s">
        <v>848</v>
      </c>
      <c r="C344" s="162" t="s">
        <v>197</v>
      </c>
      <c r="D344" s="94" t="s">
        <v>197</v>
      </c>
      <c r="E344" s="27"/>
      <c r="F344" s="192" t="str">
        <f t="shared" si="9"/>
        <v/>
      </c>
      <c r="G344" s="192" t="str">
        <f t="shared" si="10"/>
        <v/>
      </c>
    </row>
    <row r="345" spans="1:7" x14ac:dyDescent="0.25">
      <c r="A345" s="21" t="s">
        <v>2534</v>
      </c>
      <c r="B345" s="90" t="s">
        <v>848</v>
      </c>
      <c r="C345" s="162" t="s">
        <v>197</v>
      </c>
      <c r="D345" s="94" t="s">
        <v>197</v>
      </c>
      <c r="E345" s="27"/>
      <c r="F345" s="192" t="str">
        <f t="shared" si="9"/>
        <v/>
      </c>
      <c r="G345" s="192" t="str">
        <f t="shared" si="10"/>
        <v/>
      </c>
    </row>
    <row r="346" spans="1:7" x14ac:dyDescent="0.25">
      <c r="A346" s="21" t="s">
        <v>2535</v>
      </c>
      <c r="B346" s="90" t="s">
        <v>848</v>
      </c>
      <c r="C346" s="162" t="s">
        <v>197</v>
      </c>
      <c r="D346" s="94" t="s">
        <v>197</v>
      </c>
      <c r="E346" s="27"/>
      <c r="F346" s="192" t="str">
        <f t="shared" si="9"/>
        <v/>
      </c>
      <c r="G346" s="192" t="str">
        <f t="shared" si="10"/>
        <v/>
      </c>
    </row>
    <row r="347" spans="1:7" x14ac:dyDescent="0.25">
      <c r="A347" s="21" t="s">
        <v>2536</v>
      </c>
      <c r="B347" s="90" t="s">
        <v>848</v>
      </c>
      <c r="C347" s="162" t="s">
        <v>197</v>
      </c>
      <c r="D347" s="94" t="s">
        <v>197</v>
      </c>
      <c r="E347" s="27"/>
      <c r="F347" s="192" t="str">
        <f t="shared" si="9"/>
        <v/>
      </c>
      <c r="G347" s="192" t="str">
        <f t="shared" si="10"/>
        <v/>
      </c>
    </row>
    <row r="348" spans="1:7" x14ac:dyDescent="0.25">
      <c r="A348" s="21" t="s">
        <v>2537</v>
      </c>
      <c r="B348" s="32" t="s">
        <v>1092</v>
      </c>
      <c r="C348" s="162" t="s">
        <v>197</v>
      </c>
      <c r="D348" s="94" t="s">
        <v>197</v>
      </c>
      <c r="E348" s="27"/>
      <c r="F348" s="192" t="str">
        <f t="shared" si="9"/>
        <v/>
      </c>
      <c r="G348" s="192" t="str">
        <f t="shared" si="10"/>
        <v/>
      </c>
    </row>
    <row r="349" spans="1:7" x14ac:dyDescent="0.25">
      <c r="A349" s="21" t="s">
        <v>2538</v>
      </c>
      <c r="B349" s="32" t="s">
        <v>269</v>
      </c>
      <c r="C349" s="191">
        <f>SUM(C331:C348)</f>
        <v>0</v>
      </c>
      <c r="D349" s="77">
        <f>SUM(D331:D348)</f>
        <v>0</v>
      </c>
      <c r="E349" s="27"/>
      <c r="F349" s="199">
        <f>SUM(F331:F348)</f>
        <v>0</v>
      </c>
      <c r="G349" s="199">
        <f>SUM(G331:G348)</f>
        <v>0</v>
      </c>
    </row>
    <row r="350" spans="1:7" x14ac:dyDescent="0.25">
      <c r="A350" s="21" t="s">
        <v>2539</v>
      </c>
      <c r="B350" s="32"/>
      <c r="C350" s="21"/>
      <c r="D350" s="21"/>
      <c r="E350" s="27"/>
      <c r="F350" s="27"/>
      <c r="G350" s="27"/>
    </row>
    <row r="351" spans="1:7" x14ac:dyDescent="0.25">
      <c r="A351" s="21" t="s">
        <v>2540</v>
      </c>
      <c r="B351" s="32"/>
      <c r="C351" s="21"/>
      <c r="D351" s="21"/>
      <c r="E351" s="27"/>
      <c r="F351" s="27"/>
      <c r="G351" s="27"/>
    </row>
    <row r="352" spans="1:7" x14ac:dyDescent="0.25">
      <c r="A352" s="34"/>
      <c r="B352" s="34" t="s">
        <v>2541</v>
      </c>
      <c r="C352" s="34" t="s">
        <v>229</v>
      </c>
      <c r="D352" s="34" t="s">
        <v>1072</v>
      </c>
      <c r="E352" s="34"/>
      <c r="F352" s="34" t="s">
        <v>750</v>
      </c>
      <c r="G352" s="34" t="s">
        <v>2542</v>
      </c>
    </row>
    <row r="353" spans="1:7" x14ac:dyDescent="0.25">
      <c r="A353" s="21" t="s">
        <v>2543</v>
      </c>
      <c r="B353" s="32" t="s">
        <v>1122</v>
      </c>
      <c r="C353" s="162" t="s">
        <v>197</v>
      </c>
      <c r="D353" s="94" t="s">
        <v>197</v>
      </c>
      <c r="E353" s="27"/>
      <c r="F353" s="192" t="str">
        <f t="shared" ref="F353:F365" si="11">IF($C$366=0,"",IF(C353="[for completion]","",IF(C353="","",C353/$C$366)))</f>
        <v/>
      </c>
      <c r="G353" s="192" t="str">
        <f t="shared" ref="G353:G365" si="12">IF($D$366=0,"",IF(D353="[for completion]","",IF(D353="","",D353/$D$366)))</f>
        <v/>
      </c>
    </row>
    <row r="354" spans="1:7" x14ac:dyDescent="0.25">
      <c r="A354" s="21" t="s">
        <v>2544</v>
      </c>
      <c r="B354" s="32" t="s">
        <v>1124</v>
      </c>
      <c r="C354" s="162" t="s">
        <v>197</v>
      </c>
      <c r="D354" s="94" t="s">
        <v>197</v>
      </c>
      <c r="E354" s="27"/>
      <c r="F354" s="192" t="str">
        <f t="shared" si="11"/>
        <v/>
      </c>
      <c r="G354" s="192" t="str">
        <f t="shared" si="12"/>
        <v/>
      </c>
    </row>
    <row r="355" spans="1:7" x14ac:dyDescent="0.25">
      <c r="A355" s="21" t="s">
        <v>2545</v>
      </c>
      <c r="B355" s="32" t="s">
        <v>1126</v>
      </c>
      <c r="C355" s="162" t="s">
        <v>197</v>
      </c>
      <c r="D355" s="94" t="s">
        <v>197</v>
      </c>
      <c r="E355" s="27"/>
      <c r="F355" s="192" t="str">
        <f t="shared" si="11"/>
        <v/>
      </c>
      <c r="G355" s="192" t="str">
        <f t="shared" si="12"/>
        <v/>
      </c>
    </row>
    <row r="356" spans="1:7" x14ac:dyDescent="0.25">
      <c r="A356" s="21" t="s">
        <v>2546</v>
      </c>
      <c r="B356" s="32" t="s">
        <v>1128</v>
      </c>
      <c r="C356" s="162" t="s">
        <v>197</v>
      </c>
      <c r="D356" s="94" t="s">
        <v>197</v>
      </c>
      <c r="E356" s="27"/>
      <c r="F356" s="192" t="str">
        <f t="shared" si="11"/>
        <v/>
      </c>
      <c r="G356" s="192" t="str">
        <f t="shared" si="12"/>
        <v/>
      </c>
    </row>
    <row r="357" spans="1:7" x14ac:dyDescent="0.25">
      <c r="A357" s="21" t="s">
        <v>2547</v>
      </c>
      <c r="B357" s="32" t="s">
        <v>1130</v>
      </c>
      <c r="C357" s="162" t="s">
        <v>197</v>
      </c>
      <c r="D357" s="94" t="s">
        <v>197</v>
      </c>
      <c r="E357" s="27"/>
      <c r="F357" s="192" t="str">
        <f t="shared" si="11"/>
        <v/>
      </c>
      <c r="G357" s="192" t="str">
        <f t="shared" si="12"/>
        <v/>
      </c>
    </row>
    <row r="358" spans="1:7" x14ac:dyDescent="0.25">
      <c r="A358" s="21" t="s">
        <v>2548</v>
      </c>
      <c r="B358" s="32" t="s">
        <v>1132</v>
      </c>
      <c r="C358" s="162" t="s">
        <v>197</v>
      </c>
      <c r="D358" s="94" t="s">
        <v>197</v>
      </c>
      <c r="E358" s="27"/>
      <c r="F358" s="192" t="str">
        <f t="shared" si="11"/>
        <v/>
      </c>
      <c r="G358" s="192" t="str">
        <f t="shared" si="12"/>
        <v/>
      </c>
    </row>
    <row r="359" spans="1:7" x14ac:dyDescent="0.25">
      <c r="A359" s="21" t="s">
        <v>2549</v>
      </c>
      <c r="B359" s="32" t="s">
        <v>1134</v>
      </c>
      <c r="C359" s="162" t="s">
        <v>197</v>
      </c>
      <c r="D359" s="94" t="s">
        <v>197</v>
      </c>
      <c r="E359" s="27"/>
      <c r="F359" s="192" t="str">
        <f t="shared" si="11"/>
        <v/>
      </c>
      <c r="G359" s="192" t="str">
        <f t="shared" si="12"/>
        <v/>
      </c>
    </row>
    <row r="360" spans="1:7" x14ac:dyDescent="0.25">
      <c r="A360" s="21" t="s">
        <v>2550</v>
      </c>
      <c r="B360" s="32" t="s">
        <v>1136</v>
      </c>
      <c r="C360" s="162" t="s">
        <v>197</v>
      </c>
      <c r="D360" s="94" t="s">
        <v>197</v>
      </c>
      <c r="E360" s="27"/>
      <c r="F360" s="192" t="str">
        <f t="shared" si="11"/>
        <v/>
      </c>
      <c r="G360" s="192" t="str">
        <f t="shared" si="12"/>
        <v/>
      </c>
    </row>
    <row r="361" spans="1:7" x14ac:dyDescent="0.25">
      <c r="A361" s="21" t="s">
        <v>2551</v>
      </c>
      <c r="B361" s="32" t="s">
        <v>1138</v>
      </c>
      <c r="C361" s="191" t="s">
        <v>197</v>
      </c>
      <c r="D361" s="21" t="s">
        <v>197</v>
      </c>
      <c r="E361" s="27"/>
      <c r="F361" s="192" t="str">
        <f t="shared" si="11"/>
        <v/>
      </c>
      <c r="G361" s="192" t="str">
        <f t="shared" si="12"/>
        <v/>
      </c>
    </row>
    <row r="362" spans="1:7" x14ac:dyDescent="0.25">
      <c r="A362" s="21" t="s">
        <v>2552</v>
      </c>
      <c r="B362" s="21" t="s">
        <v>1140</v>
      </c>
      <c r="C362" s="191" t="s">
        <v>197</v>
      </c>
      <c r="D362" s="21" t="s">
        <v>197</v>
      </c>
      <c r="F362" s="192" t="str">
        <f t="shared" si="11"/>
        <v/>
      </c>
      <c r="G362" s="192" t="str">
        <f t="shared" si="12"/>
        <v/>
      </c>
    </row>
    <row r="363" spans="1:7" x14ac:dyDescent="0.25">
      <c r="A363" s="21" t="s">
        <v>2553</v>
      </c>
      <c r="B363" s="21" t="s">
        <v>1142</v>
      </c>
      <c r="C363" s="191" t="s">
        <v>197</v>
      </c>
      <c r="D363" s="21" t="s">
        <v>197</v>
      </c>
      <c r="F363" s="192" t="str">
        <f t="shared" si="11"/>
        <v/>
      </c>
      <c r="G363" s="192" t="str">
        <f t="shared" si="12"/>
        <v/>
      </c>
    </row>
    <row r="364" spans="1:7" x14ac:dyDescent="0.25">
      <c r="A364" s="21" t="s">
        <v>2554</v>
      </c>
      <c r="B364" s="32" t="s">
        <v>1144</v>
      </c>
      <c r="C364" s="191" t="s">
        <v>197</v>
      </c>
      <c r="D364" s="21" t="s">
        <v>197</v>
      </c>
      <c r="E364" s="27"/>
      <c r="F364" s="192" t="str">
        <f t="shared" si="11"/>
        <v/>
      </c>
      <c r="G364" s="192" t="str">
        <f t="shared" si="12"/>
        <v/>
      </c>
    </row>
    <row r="365" spans="1:7" x14ac:dyDescent="0.25">
      <c r="A365" s="21" t="s">
        <v>2555</v>
      </c>
      <c r="B365" s="21" t="s">
        <v>1092</v>
      </c>
      <c r="C365" s="191" t="s">
        <v>197</v>
      </c>
      <c r="D365" s="77" t="s">
        <v>197</v>
      </c>
      <c r="E365" s="27"/>
      <c r="F365" s="192" t="str">
        <f t="shared" si="11"/>
        <v/>
      </c>
      <c r="G365" s="192" t="str">
        <f t="shared" si="12"/>
        <v/>
      </c>
    </row>
    <row r="366" spans="1:7" x14ac:dyDescent="0.25">
      <c r="A366" s="21" t="s">
        <v>2556</v>
      </c>
      <c r="B366" s="32" t="s">
        <v>269</v>
      </c>
      <c r="C366" s="191">
        <f>SUM(C353:C365)</f>
        <v>0</v>
      </c>
      <c r="D366" s="77">
        <f>SUM(D353:D365)</f>
        <v>0</v>
      </c>
      <c r="E366" s="27"/>
      <c r="F366" s="193">
        <f>SUM(F353:F365)</f>
        <v>0</v>
      </c>
      <c r="G366" s="193">
        <f>SUM(G353:G365)</f>
        <v>0</v>
      </c>
    </row>
    <row r="367" spans="1:7" x14ac:dyDescent="0.25">
      <c r="A367" s="21" t="s">
        <v>2557</v>
      </c>
      <c r="B367" s="32"/>
      <c r="C367" s="162"/>
      <c r="D367" s="94"/>
      <c r="E367" s="27"/>
      <c r="F367" s="192" t="str">
        <f>IF($C$349=0,"",IF(C367="[for completion]","",IF(C367="","",C367/$C$349)))</f>
        <v/>
      </c>
      <c r="G367" s="192" t="str">
        <f>IF($D$349=0,"",IF(D367="[for completion]","",IF(D367="","",D367/$D$349)))</f>
        <v/>
      </c>
    </row>
    <row r="368" spans="1:7" x14ac:dyDescent="0.25">
      <c r="A368" s="21" t="s">
        <v>2558</v>
      </c>
      <c r="B368" s="32"/>
      <c r="C368" s="162"/>
      <c r="D368" s="94"/>
      <c r="E368" s="27"/>
      <c r="F368" s="192"/>
      <c r="G368" s="192"/>
    </row>
    <row r="369" spans="1:7" x14ac:dyDescent="0.25">
      <c r="A369" s="21" t="s">
        <v>2559</v>
      </c>
      <c r="B369" s="32"/>
      <c r="C369" s="162"/>
      <c r="D369" s="94"/>
      <c r="E369" s="27"/>
      <c r="F369" s="192"/>
      <c r="G369" s="192"/>
    </row>
    <row r="370" spans="1:7" x14ac:dyDescent="0.25">
      <c r="A370" s="21" t="s">
        <v>2560</v>
      </c>
      <c r="B370" s="32"/>
      <c r="C370" s="162"/>
      <c r="D370" s="94"/>
      <c r="E370" s="27"/>
      <c r="F370" s="192"/>
      <c r="G370" s="192"/>
    </row>
    <row r="371" spans="1:7" x14ac:dyDescent="0.25">
      <c r="A371" s="21" t="s">
        <v>2561</v>
      </c>
      <c r="B371" s="32"/>
      <c r="C371" s="162"/>
      <c r="D371" s="94"/>
      <c r="E371" s="27"/>
      <c r="F371" s="192"/>
      <c r="G371" s="192"/>
    </row>
    <row r="372" spans="1:7" x14ac:dyDescent="0.25">
      <c r="A372" s="21" t="s">
        <v>2562</v>
      </c>
      <c r="B372" s="32"/>
      <c r="C372" s="162"/>
      <c r="D372" s="94"/>
      <c r="E372" s="27"/>
      <c r="F372" s="192"/>
      <c r="G372" s="192"/>
    </row>
    <row r="373" spans="1:7" x14ac:dyDescent="0.25">
      <c r="A373" s="21" t="s">
        <v>2563</v>
      </c>
      <c r="B373" s="32"/>
      <c r="C373" s="162"/>
      <c r="D373" s="94"/>
      <c r="E373" s="27"/>
      <c r="F373" s="192"/>
      <c r="G373" s="192"/>
    </row>
    <row r="374" spans="1:7" x14ac:dyDescent="0.25">
      <c r="A374" s="21" t="s">
        <v>2564</v>
      </c>
      <c r="B374" s="32"/>
      <c r="C374" s="191"/>
      <c r="D374" s="77"/>
      <c r="E374" s="27"/>
      <c r="F374" s="199"/>
      <c r="G374" s="199"/>
    </row>
    <row r="375" spans="1:7" x14ac:dyDescent="0.25">
      <c r="A375" s="21" t="s">
        <v>2565</v>
      </c>
      <c r="B375" s="32"/>
      <c r="C375" s="21"/>
      <c r="D375" s="21"/>
      <c r="E375" s="27"/>
      <c r="F375" s="27"/>
      <c r="G375" s="27"/>
    </row>
    <row r="376" spans="1:7" x14ac:dyDescent="0.25">
      <c r="A376" s="21" t="s">
        <v>2566</v>
      </c>
      <c r="B376" s="32"/>
      <c r="C376" s="21"/>
      <c r="D376" s="21"/>
      <c r="E376" s="27"/>
      <c r="F376" s="27"/>
      <c r="G376" s="27"/>
    </row>
    <row r="377" spans="1:7" x14ac:dyDescent="0.25">
      <c r="A377" s="34"/>
      <c r="B377" s="34" t="s">
        <v>2567</v>
      </c>
      <c r="C377" s="34" t="s">
        <v>229</v>
      </c>
      <c r="D377" s="34" t="s">
        <v>1072</v>
      </c>
      <c r="E377" s="34"/>
      <c r="F377" s="34" t="s">
        <v>750</v>
      </c>
      <c r="G377" s="34" t="s">
        <v>2542</v>
      </c>
    </row>
    <row r="378" spans="1:7" x14ac:dyDescent="0.25">
      <c r="A378" s="21" t="s">
        <v>2568</v>
      </c>
      <c r="B378" s="32" t="s">
        <v>1159</v>
      </c>
      <c r="C378" s="162" t="s">
        <v>197</v>
      </c>
      <c r="D378" s="94" t="s">
        <v>197</v>
      </c>
      <c r="E378" s="27"/>
      <c r="F378" s="192" t="str">
        <f t="shared" ref="F378:F384" si="13">IF($C$385=0,"",IF(C378="[for completion]","",IF(C378="","",C378/$C$385)))</f>
        <v/>
      </c>
      <c r="G378" s="192" t="str">
        <f t="shared" ref="G378:G384" si="14">IF($D$385=0,"",IF(D378="[for completion]","",IF(D378="","",D378/$D$385)))</f>
        <v/>
      </c>
    </row>
    <row r="379" spans="1:7" x14ac:dyDescent="0.25">
      <c r="A379" s="21" t="s">
        <v>2569</v>
      </c>
      <c r="B379" s="81" t="s">
        <v>1161</v>
      </c>
      <c r="C379" s="162" t="s">
        <v>197</v>
      </c>
      <c r="D379" s="94" t="s">
        <v>197</v>
      </c>
      <c r="E379" s="27"/>
      <c r="F379" s="192" t="str">
        <f t="shared" si="13"/>
        <v/>
      </c>
      <c r="G379" s="192" t="str">
        <f t="shared" si="14"/>
        <v/>
      </c>
    </row>
    <row r="380" spans="1:7" x14ac:dyDescent="0.25">
      <c r="A380" s="21" t="s">
        <v>2570</v>
      </c>
      <c r="B380" s="32" t="s">
        <v>1163</v>
      </c>
      <c r="C380" s="162" t="s">
        <v>197</v>
      </c>
      <c r="D380" s="94" t="s">
        <v>197</v>
      </c>
      <c r="E380" s="27"/>
      <c r="F380" s="192" t="str">
        <f t="shared" si="13"/>
        <v/>
      </c>
      <c r="G380" s="192" t="str">
        <f t="shared" si="14"/>
        <v/>
      </c>
    </row>
    <row r="381" spans="1:7" x14ac:dyDescent="0.25">
      <c r="A381" s="21" t="s">
        <v>2571</v>
      </c>
      <c r="B381" s="32" t="s">
        <v>1165</v>
      </c>
      <c r="C381" s="162" t="s">
        <v>197</v>
      </c>
      <c r="D381" s="94" t="s">
        <v>197</v>
      </c>
      <c r="E381" s="27"/>
      <c r="F381" s="192" t="str">
        <f t="shared" si="13"/>
        <v/>
      </c>
      <c r="G381" s="192" t="str">
        <f t="shared" si="14"/>
        <v/>
      </c>
    </row>
    <row r="382" spans="1:7" x14ac:dyDescent="0.25">
      <c r="A382" s="21" t="s">
        <v>2572</v>
      </c>
      <c r="B382" s="32" t="s">
        <v>1167</v>
      </c>
      <c r="C382" s="162" t="s">
        <v>197</v>
      </c>
      <c r="D382" s="94" t="s">
        <v>197</v>
      </c>
      <c r="E382" s="27"/>
      <c r="F382" s="192" t="str">
        <f t="shared" si="13"/>
        <v/>
      </c>
      <c r="G382" s="192" t="str">
        <f t="shared" si="14"/>
        <v/>
      </c>
    </row>
    <row r="383" spans="1:7" x14ac:dyDescent="0.25">
      <c r="A383" s="21" t="s">
        <v>2573</v>
      </c>
      <c r="B383" s="32" t="s">
        <v>1169</v>
      </c>
      <c r="C383" s="162" t="s">
        <v>197</v>
      </c>
      <c r="D383" s="94" t="s">
        <v>197</v>
      </c>
      <c r="E383" s="27"/>
      <c r="F383" s="192" t="str">
        <f t="shared" si="13"/>
        <v/>
      </c>
      <c r="G383" s="192" t="str">
        <f t="shared" si="14"/>
        <v/>
      </c>
    </row>
    <row r="384" spans="1:7" x14ac:dyDescent="0.25">
      <c r="A384" s="21" t="s">
        <v>2574</v>
      </c>
      <c r="B384" s="32" t="s">
        <v>628</v>
      </c>
      <c r="C384" s="162" t="s">
        <v>197</v>
      </c>
      <c r="D384" s="94" t="s">
        <v>197</v>
      </c>
      <c r="E384" s="27"/>
      <c r="F384" s="192" t="str">
        <f t="shared" si="13"/>
        <v/>
      </c>
      <c r="G384" s="192" t="str">
        <f t="shared" si="14"/>
        <v/>
      </c>
    </row>
    <row r="385" spans="1:7" x14ac:dyDescent="0.25">
      <c r="A385" s="21" t="s">
        <v>2575</v>
      </c>
      <c r="B385" s="32" t="s">
        <v>269</v>
      </c>
      <c r="C385" s="191">
        <f>SUM(C378:C384)</f>
        <v>0</v>
      </c>
      <c r="D385" s="77">
        <f>SUM(D378:D384)</f>
        <v>0</v>
      </c>
      <c r="E385" s="27"/>
      <c r="F385" s="199">
        <f>SUM(F378:F384)</f>
        <v>0</v>
      </c>
      <c r="G385" s="199">
        <f>SUM(G378:G384)</f>
        <v>0</v>
      </c>
    </row>
    <row r="386" spans="1:7" x14ac:dyDescent="0.25">
      <c r="A386" s="21" t="s">
        <v>2576</v>
      </c>
      <c r="B386" s="32"/>
      <c r="C386" s="21"/>
      <c r="D386" s="21"/>
      <c r="E386" s="27"/>
      <c r="F386" s="27"/>
      <c r="G386" s="27"/>
    </row>
    <row r="387" spans="1:7" x14ac:dyDescent="0.25">
      <c r="A387" s="34"/>
      <c r="B387" s="34" t="s">
        <v>2577</v>
      </c>
      <c r="C387" s="34" t="s">
        <v>229</v>
      </c>
      <c r="D387" s="34" t="s">
        <v>1072</v>
      </c>
      <c r="E387" s="34"/>
      <c r="F387" s="34" t="s">
        <v>750</v>
      </c>
      <c r="G387" s="34" t="s">
        <v>2542</v>
      </c>
    </row>
    <row r="388" spans="1:7" x14ac:dyDescent="0.25">
      <c r="A388" s="21" t="s">
        <v>2578</v>
      </c>
      <c r="B388" s="32" t="s">
        <v>2579</v>
      </c>
      <c r="C388" s="162" t="s">
        <v>197</v>
      </c>
      <c r="D388" s="94" t="s">
        <v>197</v>
      </c>
      <c r="E388" s="27"/>
      <c r="F388" s="192" t="str">
        <f>IF($C$392=0,"",IF(C388="[for completion]","",IF(C388="","",C388/$C$392)))</f>
        <v/>
      </c>
      <c r="G388" s="192" t="str">
        <f>IF($D$392=0,"",IF(D388="[for completion]","",IF(D388="","",D388/$D$392)))</f>
        <v/>
      </c>
    </row>
    <row r="389" spans="1:7" x14ac:dyDescent="0.25">
      <c r="A389" s="21" t="s">
        <v>2580</v>
      </c>
      <c r="B389" s="81" t="s">
        <v>1420</v>
      </c>
      <c r="C389" s="162" t="s">
        <v>197</v>
      </c>
      <c r="D389" s="94" t="s">
        <v>197</v>
      </c>
      <c r="E389" s="27"/>
      <c r="F389" s="192" t="str">
        <f>IF($C$392=0,"",IF(C389="[for completion]","",IF(C389="","",C389/$C$392)))</f>
        <v/>
      </c>
      <c r="G389" s="192" t="str">
        <f>IF($D$392=0,"",IF(D389="[for completion]","",IF(D389="","",D389/$D$392)))</f>
        <v/>
      </c>
    </row>
    <row r="390" spans="1:7" x14ac:dyDescent="0.25">
      <c r="A390" s="21" t="s">
        <v>2581</v>
      </c>
      <c r="B390" s="32" t="s">
        <v>628</v>
      </c>
      <c r="C390" s="162" t="s">
        <v>197</v>
      </c>
      <c r="D390" s="94" t="s">
        <v>197</v>
      </c>
      <c r="E390" s="27"/>
      <c r="F390" s="192" t="str">
        <f>IF($C$392=0,"",IF(C390="[for completion]","",IF(C390="","",C390/$C$392)))</f>
        <v/>
      </c>
      <c r="G390" s="192" t="str">
        <f>IF($D$392=0,"",IF(D390="[for completion]","",IF(D390="","",D390/$D$392)))</f>
        <v/>
      </c>
    </row>
    <row r="391" spans="1:7" x14ac:dyDescent="0.25">
      <c r="A391" s="21" t="s">
        <v>2582</v>
      </c>
      <c r="B391" s="21" t="s">
        <v>1092</v>
      </c>
      <c r="C391" s="162" t="s">
        <v>197</v>
      </c>
      <c r="D391" s="94" t="s">
        <v>197</v>
      </c>
      <c r="E391" s="27"/>
      <c r="F391" s="192" t="str">
        <f>IF($C$392=0,"",IF(C391="[for completion]","",IF(C391="","",C391/$C$392)))</f>
        <v/>
      </c>
      <c r="G391" s="192" t="str">
        <f>IF($D$392=0,"",IF(D391="[for completion]","",IF(D391="","",D391/$D$392)))</f>
        <v/>
      </c>
    </row>
    <row r="392" spans="1:7" x14ac:dyDescent="0.25">
      <c r="A392" s="21" t="s">
        <v>2583</v>
      </c>
      <c r="B392" s="32" t="s">
        <v>269</v>
      </c>
      <c r="C392" s="191">
        <f>SUM(C388:C391)</f>
        <v>0</v>
      </c>
      <c r="D392" s="77">
        <f>SUM(D388:D391)</f>
        <v>0</v>
      </c>
      <c r="E392" s="27"/>
      <c r="F392" s="199">
        <f>SUM(F388:F391)</f>
        <v>0</v>
      </c>
      <c r="G392" s="199">
        <f>SUM(G388:G391)</f>
        <v>0</v>
      </c>
    </row>
    <row r="393" spans="1:7" x14ac:dyDescent="0.25">
      <c r="A393" s="21" t="s">
        <v>2584</v>
      </c>
      <c r="B393" s="21"/>
      <c r="C393" s="193"/>
      <c r="D393" s="21"/>
      <c r="E393" s="19"/>
      <c r="F393" s="19"/>
      <c r="G393" s="19"/>
    </row>
    <row r="394" spans="1:7" x14ac:dyDescent="0.25">
      <c r="A394" s="34"/>
      <c r="B394" s="34" t="s">
        <v>1182</v>
      </c>
      <c r="C394" s="34" t="s">
        <v>1183</v>
      </c>
      <c r="D394" s="34" t="s">
        <v>1184</v>
      </c>
      <c r="E394" s="34"/>
      <c r="F394" s="34" t="s">
        <v>1185</v>
      </c>
      <c r="G394" s="34"/>
    </row>
    <row r="395" spans="1:7" x14ac:dyDescent="0.25">
      <c r="A395" s="21" t="s">
        <v>2585</v>
      </c>
      <c r="B395" s="32" t="s">
        <v>1159</v>
      </c>
      <c r="C395" s="162" t="s">
        <v>197</v>
      </c>
      <c r="D395" s="162" t="s">
        <v>197</v>
      </c>
      <c r="E395" s="19"/>
      <c r="F395" s="162" t="s">
        <v>197</v>
      </c>
      <c r="G395" s="192" t="str">
        <f t="shared" ref="G395:G404" si="15">IF($D$413=0,"",IF(D395="[for completion]","",IF(D395="","",D395/$D$413)))</f>
        <v/>
      </c>
    </row>
    <row r="396" spans="1:7" x14ac:dyDescent="0.25">
      <c r="A396" s="21" t="s">
        <v>2586</v>
      </c>
      <c r="B396" s="81" t="s">
        <v>1161</v>
      </c>
      <c r="C396" s="162" t="s">
        <v>197</v>
      </c>
      <c r="D396" s="162" t="s">
        <v>197</v>
      </c>
      <c r="E396" s="19"/>
      <c r="F396" s="162" t="s">
        <v>197</v>
      </c>
      <c r="G396" s="192" t="str">
        <f t="shared" si="15"/>
        <v/>
      </c>
    </row>
    <row r="397" spans="1:7" x14ac:dyDescent="0.25">
      <c r="A397" s="21" t="s">
        <v>2587</v>
      </c>
      <c r="B397" s="32" t="s">
        <v>1163</v>
      </c>
      <c r="C397" s="162" t="s">
        <v>197</v>
      </c>
      <c r="D397" s="162" t="s">
        <v>197</v>
      </c>
      <c r="E397" s="19"/>
      <c r="F397" s="162" t="s">
        <v>197</v>
      </c>
      <c r="G397" s="192" t="str">
        <f t="shared" si="15"/>
        <v/>
      </c>
    </row>
    <row r="398" spans="1:7" x14ac:dyDescent="0.25">
      <c r="A398" s="21" t="s">
        <v>2588</v>
      </c>
      <c r="B398" s="32" t="s">
        <v>1165</v>
      </c>
      <c r="C398" s="162" t="s">
        <v>197</v>
      </c>
      <c r="D398" s="162" t="s">
        <v>197</v>
      </c>
      <c r="E398" s="19"/>
      <c r="F398" s="162" t="s">
        <v>197</v>
      </c>
      <c r="G398" s="192" t="str">
        <f t="shared" si="15"/>
        <v/>
      </c>
    </row>
    <row r="399" spans="1:7" x14ac:dyDescent="0.25">
      <c r="A399" s="21" t="s">
        <v>2589</v>
      </c>
      <c r="B399" s="32" t="s">
        <v>1167</v>
      </c>
      <c r="C399" s="162" t="s">
        <v>197</v>
      </c>
      <c r="D399" s="162" t="s">
        <v>197</v>
      </c>
      <c r="E399" s="19"/>
      <c r="F399" s="162" t="s">
        <v>197</v>
      </c>
      <c r="G399" s="192" t="str">
        <f t="shared" si="15"/>
        <v/>
      </c>
    </row>
    <row r="400" spans="1:7" x14ac:dyDescent="0.25">
      <c r="A400" s="21" t="s">
        <v>2590</v>
      </c>
      <c r="B400" s="32" t="s">
        <v>1169</v>
      </c>
      <c r="C400" s="162" t="s">
        <v>197</v>
      </c>
      <c r="D400" s="162" t="s">
        <v>197</v>
      </c>
      <c r="E400" s="19"/>
      <c r="F400" s="162" t="s">
        <v>197</v>
      </c>
      <c r="G400" s="192" t="str">
        <f t="shared" si="15"/>
        <v/>
      </c>
    </row>
    <row r="401" spans="1:7" x14ac:dyDescent="0.25">
      <c r="A401" s="21" t="s">
        <v>2591</v>
      </c>
      <c r="B401" s="32" t="s">
        <v>628</v>
      </c>
      <c r="C401" s="162" t="s">
        <v>197</v>
      </c>
      <c r="D401" s="162" t="s">
        <v>197</v>
      </c>
      <c r="E401" s="19"/>
      <c r="F401" s="162" t="s">
        <v>197</v>
      </c>
      <c r="G401" s="192" t="str">
        <f t="shared" si="15"/>
        <v/>
      </c>
    </row>
    <row r="402" spans="1:7" x14ac:dyDescent="0.25">
      <c r="A402" s="21" t="s">
        <v>2592</v>
      </c>
      <c r="B402" s="32" t="s">
        <v>1092</v>
      </c>
      <c r="C402" s="162" t="s">
        <v>197</v>
      </c>
      <c r="D402" s="162" t="s">
        <v>197</v>
      </c>
      <c r="E402" s="19"/>
      <c r="F402" s="162" t="s">
        <v>197</v>
      </c>
      <c r="G402" s="192" t="str">
        <f t="shared" si="15"/>
        <v/>
      </c>
    </row>
    <row r="403" spans="1:7" x14ac:dyDescent="0.25">
      <c r="A403" s="21" t="s">
        <v>2593</v>
      </c>
      <c r="B403" s="32" t="s">
        <v>269</v>
      </c>
      <c r="C403" s="191">
        <f>SUM(C395:C402)</f>
        <v>0</v>
      </c>
      <c r="D403" s="191">
        <f>SUM(D395:D402)</f>
        <v>0</v>
      </c>
      <c r="E403" s="19"/>
      <c r="F403" s="21"/>
      <c r="G403" s="192" t="str">
        <f t="shared" si="15"/>
        <v/>
      </c>
    </row>
    <row r="404" spans="1:7" x14ac:dyDescent="0.25">
      <c r="A404" s="21" t="s">
        <v>2594</v>
      </c>
      <c r="B404" s="21" t="s">
        <v>1196</v>
      </c>
      <c r="C404" s="21"/>
      <c r="D404" s="21"/>
      <c r="E404" s="21"/>
      <c r="F404" s="162" t="s">
        <v>197</v>
      </c>
      <c r="G404" s="192" t="str">
        <f t="shared" si="15"/>
        <v/>
      </c>
    </row>
    <row r="405" spans="1:7" x14ac:dyDescent="0.25">
      <c r="A405" s="21" t="s">
        <v>2595</v>
      </c>
      <c r="B405" s="90"/>
      <c r="C405" s="21"/>
      <c r="D405" s="21"/>
      <c r="E405" s="19"/>
      <c r="F405" s="192"/>
      <c r="G405" s="192"/>
    </row>
    <row r="406" spans="1:7" x14ac:dyDescent="0.25">
      <c r="A406" s="21" t="s">
        <v>2596</v>
      </c>
      <c r="B406" s="90"/>
      <c r="C406" s="21"/>
      <c r="D406" s="21"/>
      <c r="E406" s="19"/>
      <c r="F406" s="192"/>
      <c r="G406" s="192"/>
    </row>
    <row r="407" spans="1:7" x14ac:dyDescent="0.25">
      <c r="A407" s="21" t="s">
        <v>2597</v>
      </c>
      <c r="B407" s="90"/>
      <c r="C407" s="21"/>
      <c r="D407" s="21"/>
      <c r="E407" s="19"/>
      <c r="F407" s="192"/>
      <c r="G407" s="192"/>
    </row>
    <row r="408" spans="1:7" x14ac:dyDescent="0.25">
      <c r="A408" s="21" t="s">
        <v>2598</v>
      </c>
      <c r="B408" s="90"/>
      <c r="C408" s="21"/>
      <c r="D408" s="21"/>
      <c r="E408" s="19"/>
      <c r="F408" s="192"/>
      <c r="G408" s="192"/>
    </row>
    <row r="409" spans="1:7" x14ac:dyDescent="0.25">
      <c r="A409" s="21" t="s">
        <v>2599</v>
      </c>
      <c r="B409" s="90"/>
      <c r="C409" s="21"/>
      <c r="D409" s="21"/>
      <c r="E409" s="19"/>
      <c r="F409" s="192"/>
      <c r="G409" s="192"/>
    </row>
    <row r="410" spans="1:7" x14ac:dyDescent="0.25">
      <c r="A410" s="21" t="s">
        <v>2600</v>
      </c>
      <c r="B410" s="90"/>
      <c r="C410" s="21"/>
      <c r="D410" s="21"/>
      <c r="E410" s="19"/>
      <c r="F410" s="192"/>
      <c r="G410" s="192"/>
    </row>
    <row r="411" spans="1:7" x14ac:dyDescent="0.25">
      <c r="A411" s="21" t="s">
        <v>2601</v>
      </c>
      <c r="B411" s="90"/>
      <c r="C411" s="21"/>
      <c r="D411" s="21"/>
      <c r="E411" s="19"/>
      <c r="F411" s="192"/>
      <c r="G411" s="192"/>
    </row>
    <row r="412" spans="1:7" x14ac:dyDescent="0.25">
      <c r="A412" s="21" t="s">
        <v>2602</v>
      </c>
      <c r="B412" s="32"/>
      <c r="C412" s="21"/>
      <c r="D412" s="21"/>
      <c r="E412" s="19"/>
      <c r="F412" s="192"/>
      <c r="G412" s="192"/>
    </row>
    <row r="413" spans="1:7" x14ac:dyDescent="0.25">
      <c r="A413" s="21" t="s">
        <v>2603</v>
      </c>
      <c r="B413" s="32"/>
      <c r="C413" s="191"/>
      <c r="D413" s="21"/>
      <c r="E413" s="19"/>
      <c r="F413" s="247"/>
      <c r="G413" s="247"/>
    </row>
    <row r="414" spans="1:7" x14ac:dyDescent="0.25">
      <c r="A414" s="21" t="s">
        <v>2604</v>
      </c>
      <c r="B414" s="21"/>
      <c r="C414" s="193"/>
      <c r="D414" s="21"/>
      <c r="E414" s="19"/>
      <c r="F414" s="19"/>
      <c r="G414" s="19"/>
    </row>
    <row r="415" spans="1:7" x14ac:dyDescent="0.25">
      <c r="A415" s="21" t="s">
        <v>2605</v>
      </c>
      <c r="B415" s="21"/>
      <c r="C415" s="193"/>
      <c r="D415" s="21"/>
      <c r="E415" s="19"/>
      <c r="F415" s="19"/>
      <c r="G415" s="19"/>
    </row>
    <row r="416" spans="1:7" x14ac:dyDescent="0.25">
      <c r="A416" s="21" t="s">
        <v>2606</v>
      </c>
      <c r="B416" s="21"/>
      <c r="C416" s="193"/>
      <c r="D416" s="21"/>
      <c r="E416" s="19"/>
      <c r="F416" s="19"/>
      <c r="G416" s="19"/>
    </row>
    <row r="417" spans="1:7" x14ac:dyDescent="0.25">
      <c r="A417" s="21" t="s">
        <v>2607</v>
      </c>
      <c r="B417" s="21"/>
      <c r="C417" s="193"/>
      <c r="D417" s="21"/>
      <c r="E417" s="19"/>
      <c r="F417" s="19"/>
      <c r="G417" s="19"/>
    </row>
    <row r="418" spans="1:7" x14ac:dyDescent="0.25">
      <c r="A418" s="21" t="s">
        <v>2608</v>
      </c>
      <c r="B418" s="21"/>
      <c r="C418" s="193"/>
      <c r="D418" s="21"/>
      <c r="E418" s="19"/>
      <c r="F418" s="19"/>
      <c r="G418" s="19"/>
    </row>
    <row r="419" spans="1:7" x14ac:dyDescent="0.25">
      <c r="A419" s="21" t="s">
        <v>2609</v>
      </c>
      <c r="B419" s="21"/>
      <c r="C419" s="193"/>
      <c r="D419" s="21"/>
      <c r="E419" s="19"/>
      <c r="F419" s="19"/>
      <c r="G419" s="19"/>
    </row>
    <row r="420" spans="1:7" x14ac:dyDescent="0.25">
      <c r="A420" s="21" t="s">
        <v>2610</v>
      </c>
      <c r="B420" s="21"/>
      <c r="C420" s="193"/>
      <c r="D420" s="21"/>
      <c r="E420" s="19"/>
      <c r="F420" s="19"/>
      <c r="G420" s="19"/>
    </row>
    <row r="421" spans="1:7" x14ac:dyDescent="0.25">
      <c r="A421" s="21" t="s">
        <v>2611</v>
      </c>
      <c r="B421" s="21"/>
      <c r="C421" s="193"/>
      <c r="D421" s="21"/>
      <c r="E421" s="19"/>
      <c r="F421" s="19"/>
      <c r="G421" s="19"/>
    </row>
    <row r="422" spans="1:7" x14ac:dyDescent="0.25">
      <c r="A422" s="21" t="s">
        <v>2612</v>
      </c>
      <c r="B422" s="21"/>
      <c r="C422" s="193"/>
      <c r="D422" s="21"/>
      <c r="E422" s="19"/>
      <c r="F422" s="19"/>
      <c r="G422" s="19"/>
    </row>
    <row r="423" spans="1:7" x14ac:dyDescent="0.25">
      <c r="A423" s="21" t="s">
        <v>2613</v>
      </c>
      <c r="B423" s="21"/>
      <c r="C423" s="193"/>
      <c r="D423" s="21"/>
      <c r="E423" s="19"/>
      <c r="F423" s="19"/>
      <c r="G423" s="19"/>
    </row>
    <row r="424" spans="1:7" x14ac:dyDescent="0.25">
      <c r="A424" s="21" t="s">
        <v>2614</v>
      </c>
      <c r="B424" s="21"/>
      <c r="C424" s="193"/>
      <c r="D424" s="21"/>
      <c r="E424" s="19"/>
      <c r="F424" s="19"/>
      <c r="G424" s="19"/>
    </row>
    <row r="425" spans="1:7" x14ac:dyDescent="0.25">
      <c r="A425" s="21" t="s">
        <v>2615</v>
      </c>
      <c r="B425" s="21"/>
      <c r="C425" s="193"/>
      <c r="D425" s="21"/>
      <c r="E425" s="19"/>
      <c r="F425" s="19"/>
      <c r="G425" s="19"/>
    </row>
    <row r="426" spans="1:7" x14ac:dyDescent="0.25">
      <c r="A426" s="21" t="s">
        <v>2616</v>
      </c>
      <c r="B426" s="21"/>
      <c r="C426" s="193"/>
      <c r="D426" s="21"/>
      <c r="E426" s="19"/>
      <c r="F426" s="19"/>
      <c r="G426" s="19"/>
    </row>
    <row r="427" spans="1:7" x14ac:dyDescent="0.25">
      <c r="A427" s="21" t="s">
        <v>2617</v>
      </c>
      <c r="B427" s="21"/>
      <c r="C427" s="193"/>
      <c r="D427" s="21"/>
      <c r="E427" s="19"/>
      <c r="F427" s="19"/>
      <c r="G427" s="19"/>
    </row>
    <row r="428" spans="1:7" x14ac:dyDescent="0.25">
      <c r="A428" s="21" t="s">
        <v>2618</v>
      </c>
      <c r="B428" s="21"/>
      <c r="C428" s="193"/>
      <c r="D428" s="21"/>
      <c r="E428" s="19"/>
      <c r="F428" s="19"/>
      <c r="G428" s="19"/>
    </row>
    <row r="429" spans="1:7" x14ac:dyDescent="0.25">
      <c r="A429" s="21" t="s">
        <v>2619</v>
      </c>
      <c r="B429" s="21"/>
      <c r="C429" s="193"/>
      <c r="D429" s="21"/>
      <c r="E429" s="19"/>
      <c r="F429" s="19"/>
      <c r="G429" s="19"/>
    </row>
    <row r="430" spans="1:7" x14ac:dyDescent="0.25">
      <c r="A430" s="21" t="s">
        <v>2620</v>
      </c>
      <c r="B430" s="21"/>
      <c r="C430" s="193"/>
      <c r="D430" s="21"/>
      <c r="E430" s="19"/>
      <c r="F430" s="19"/>
      <c r="G430" s="19"/>
    </row>
    <row r="431" spans="1:7" x14ac:dyDescent="0.25">
      <c r="A431" s="21" t="s">
        <v>2621</v>
      </c>
      <c r="B431" s="21"/>
      <c r="C431" s="193"/>
      <c r="D431" s="21"/>
      <c r="E431" s="19"/>
      <c r="F431" s="19"/>
      <c r="G431" s="19"/>
    </row>
    <row r="432" spans="1:7" x14ac:dyDescent="0.25">
      <c r="A432" s="21" t="s">
        <v>2622</v>
      </c>
      <c r="B432" s="21"/>
      <c r="C432" s="193"/>
      <c r="D432" s="21"/>
      <c r="E432" s="19"/>
      <c r="F432" s="19"/>
      <c r="G432" s="19"/>
    </row>
    <row r="433" spans="1:7" x14ac:dyDescent="0.25">
      <c r="A433" s="21" t="s">
        <v>2623</v>
      </c>
      <c r="B433" s="21"/>
      <c r="C433" s="193"/>
      <c r="D433" s="21"/>
      <c r="E433" s="19"/>
      <c r="F433" s="19"/>
      <c r="G433" s="19"/>
    </row>
    <row r="434" spans="1:7" x14ac:dyDescent="0.25">
      <c r="A434" s="21" t="s">
        <v>2624</v>
      </c>
      <c r="B434" s="21"/>
      <c r="C434" s="193"/>
      <c r="D434" s="21"/>
      <c r="E434" s="19"/>
      <c r="F434" s="19"/>
      <c r="G434" s="19"/>
    </row>
    <row r="435" spans="1:7" x14ac:dyDescent="0.25">
      <c r="A435" s="21" t="s">
        <v>2625</v>
      </c>
      <c r="B435" s="21"/>
      <c r="C435" s="193"/>
      <c r="D435" s="21"/>
      <c r="E435" s="19"/>
      <c r="F435" s="19"/>
      <c r="G435" s="19"/>
    </row>
    <row r="436" spans="1:7" x14ac:dyDescent="0.25">
      <c r="A436" s="21" t="s">
        <v>2626</v>
      </c>
      <c r="B436" s="21"/>
      <c r="C436" s="193"/>
      <c r="D436" s="21"/>
      <c r="E436" s="19"/>
      <c r="F436" s="19"/>
      <c r="G436" s="19"/>
    </row>
    <row r="437" spans="1:7" x14ac:dyDescent="0.25">
      <c r="A437" s="21" t="s">
        <v>2627</v>
      </c>
      <c r="B437" s="21"/>
      <c r="C437" s="193"/>
      <c r="D437" s="21"/>
      <c r="E437" s="19"/>
      <c r="F437" s="19"/>
      <c r="G437" s="19"/>
    </row>
    <row r="438" spans="1:7" x14ac:dyDescent="0.25">
      <c r="A438" s="21" t="s">
        <v>2628</v>
      </c>
      <c r="B438" s="21"/>
      <c r="C438" s="193"/>
      <c r="D438" s="21"/>
      <c r="E438" s="19"/>
      <c r="F438" s="19"/>
      <c r="G438" s="19"/>
    </row>
    <row r="439" spans="1:7" x14ac:dyDescent="0.25">
      <c r="A439" s="21" t="s">
        <v>2629</v>
      </c>
      <c r="B439" s="21"/>
      <c r="C439" s="193"/>
      <c r="D439" s="21"/>
      <c r="E439" s="19"/>
      <c r="F439" s="19"/>
      <c r="G439" s="19"/>
    </row>
    <row r="440" spans="1:7" x14ac:dyDescent="0.25">
      <c r="A440" s="21" t="s">
        <v>2630</v>
      </c>
      <c r="B440" s="21"/>
      <c r="C440" s="193"/>
      <c r="D440" s="21"/>
      <c r="E440" s="19"/>
      <c r="F440" s="19"/>
      <c r="G440" s="19"/>
    </row>
    <row r="441" spans="1:7" x14ac:dyDescent="0.25">
      <c r="A441" s="21" t="s">
        <v>2631</v>
      </c>
      <c r="B441" s="21"/>
      <c r="C441" s="193"/>
      <c r="D441" s="21"/>
      <c r="E441" s="19"/>
      <c r="F441" s="19"/>
      <c r="G441" s="19"/>
    </row>
    <row r="442" spans="1:7" x14ac:dyDescent="0.25">
      <c r="A442" s="21" t="s">
        <v>2632</v>
      </c>
      <c r="B442" s="21"/>
      <c r="C442" s="193"/>
      <c r="D442" s="21"/>
      <c r="E442" s="19"/>
      <c r="F442" s="19"/>
      <c r="G442" s="19"/>
    </row>
    <row r="443" spans="1:7" ht="18.75" customHeight="1" x14ac:dyDescent="0.25">
      <c r="A443" s="74"/>
      <c r="B443" s="80" t="s">
        <v>2633</v>
      </c>
      <c r="C443" s="74"/>
      <c r="D443" s="74"/>
      <c r="E443" s="74"/>
      <c r="F443" s="74"/>
      <c r="G443" s="74"/>
    </row>
    <row r="444" spans="1:7" x14ac:dyDescent="0.25">
      <c r="A444" s="34"/>
      <c r="B444" s="34" t="s">
        <v>1235</v>
      </c>
      <c r="C444" s="34" t="s">
        <v>946</v>
      </c>
      <c r="D444" s="34" t="s">
        <v>947</v>
      </c>
      <c r="E444" s="34"/>
      <c r="F444" s="34" t="s">
        <v>751</v>
      </c>
      <c r="G444" s="34" t="s">
        <v>948</v>
      </c>
    </row>
    <row r="445" spans="1:7" x14ac:dyDescent="0.25">
      <c r="A445" s="21" t="s">
        <v>2634</v>
      </c>
      <c r="B445" s="21" t="s">
        <v>950</v>
      </c>
      <c r="C445" s="162" t="s">
        <v>197</v>
      </c>
      <c r="D445" s="30"/>
      <c r="E445" s="30"/>
      <c r="F445" s="45"/>
      <c r="G445" s="45"/>
    </row>
    <row r="446" spans="1:7" x14ac:dyDescent="0.25">
      <c r="A446" s="30"/>
      <c r="B446" s="21"/>
      <c r="C446" s="21"/>
      <c r="D446" s="30"/>
      <c r="E446" s="30"/>
      <c r="F446" s="45"/>
      <c r="G446" s="45"/>
    </row>
    <row r="447" spans="1:7" x14ac:dyDescent="0.25">
      <c r="A447" s="21"/>
      <c r="B447" s="21" t="s">
        <v>951</v>
      </c>
      <c r="C447" s="21"/>
      <c r="D447" s="30"/>
      <c r="E447" s="30"/>
      <c r="F447" s="45"/>
      <c r="G447" s="45"/>
    </row>
    <row r="448" spans="1:7" x14ac:dyDescent="0.25">
      <c r="A448" s="21" t="s">
        <v>2635</v>
      </c>
      <c r="B448" s="90" t="s">
        <v>848</v>
      </c>
      <c r="C448" s="162" t="s">
        <v>197</v>
      </c>
      <c r="D448" s="162" t="s">
        <v>197</v>
      </c>
      <c r="E448" s="30"/>
      <c r="F448" s="192" t="str">
        <f t="shared" ref="F448:F471" si="16">IF($C$472=0,"",IF(C448="[for completion]","",IF(C448="","",C448/$C$472)))</f>
        <v/>
      </c>
      <c r="G448" s="192" t="str">
        <f t="shared" ref="G448:G471" si="17">IF($D$472=0,"",IF(D448="[for completion]","",IF(D448="","",D448/$D$472)))</f>
        <v/>
      </c>
    </row>
    <row r="449" spans="1:7" x14ac:dyDescent="0.25">
      <c r="A449" s="21" t="s">
        <v>2636</v>
      </c>
      <c r="B449" s="90" t="s">
        <v>848</v>
      </c>
      <c r="C449" s="162" t="s">
        <v>197</v>
      </c>
      <c r="D449" s="162" t="s">
        <v>197</v>
      </c>
      <c r="E449" s="30"/>
      <c r="F449" s="192" t="str">
        <f t="shared" si="16"/>
        <v/>
      </c>
      <c r="G449" s="192" t="str">
        <f t="shared" si="17"/>
        <v/>
      </c>
    </row>
    <row r="450" spans="1:7" x14ac:dyDescent="0.25">
      <c r="A450" s="21" t="s">
        <v>2637</v>
      </c>
      <c r="B450" s="90" t="s">
        <v>848</v>
      </c>
      <c r="C450" s="162" t="s">
        <v>197</v>
      </c>
      <c r="D450" s="162" t="s">
        <v>197</v>
      </c>
      <c r="E450" s="30"/>
      <c r="F450" s="192" t="str">
        <f t="shared" si="16"/>
        <v/>
      </c>
      <c r="G450" s="192" t="str">
        <f t="shared" si="17"/>
        <v/>
      </c>
    </row>
    <row r="451" spans="1:7" x14ac:dyDescent="0.25">
      <c r="A451" s="21" t="s">
        <v>2638</v>
      </c>
      <c r="B451" s="90" t="s">
        <v>848</v>
      </c>
      <c r="C451" s="162" t="s">
        <v>197</v>
      </c>
      <c r="D451" s="162" t="s">
        <v>197</v>
      </c>
      <c r="E451" s="30"/>
      <c r="F451" s="192" t="str">
        <f t="shared" si="16"/>
        <v/>
      </c>
      <c r="G451" s="192" t="str">
        <f t="shared" si="17"/>
        <v/>
      </c>
    </row>
    <row r="452" spans="1:7" x14ac:dyDescent="0.25">
      <c r="A452" s="21" t="s">
        <v>2639</v>
      </c>
      <c r="B452" s="90" t="s">
        <v>848</v>
      </c>
      <c r="C452" s="162" t="s">
        <v>197</v>
      </c>
      <c r="D452" s="162" t="s">
        <v>197</v>
      </c>
      <c r="E452" s="30"/>
      <c r="F452" s="192" t="str">
        <f t="shared" si="16"/>
        <v/>
      </c>
      <c r="G452" s="192" t="str">
        <f t="shared" si="17"/>
        <v/>
      </c>
    </row>
    <row r="453" spans="1:7" x14ac:dyDescent="0.25">
      <c r="A453" s="21" t="s">
        <v>2640</v>
      </c>
      <c r="B453" s="90" t="s">
        <v>848</v>
      </c>
      <c r="C453" s="162" t="s">
        <v>197</v>
      </c>
      <c r="D453" s="162" t="s">
        <v>197</v>
      </c>
      <c r="E453" s="30"/>
      <c r="F453" s="192" t="str">
        <f t="shared" si="16"/>
        <v/>
      </c>
      <c r="G453" s="192" t="str">
        <f t="shared" si="17"/>
        <v/>
      </c>
    </row>
    <row r="454" spans="1:7" x14ac:dyDescent="0.25">
      <c r="A454" s="21" t="s">
        <v>2641</v>
      </c>
      <c r="B454" s="90" t="s">
        <v>848</v>
      </c>
      <c r="C454" s="162" t="s">
        <v>197</v>
      </c>
      <c r="D454" s="162" t="s">
        <v>197</v>
      </c>
      <c r="E454" s="30"/>
      <c r="F454" s="192" t="str">
        <f t="shared" si="16"/>
        <v/>
      </c>
      <c r="G454" s="192" t="str">
        <f t="shared" si="17"/>
        <v/>
      </c>
    </row>
    <row r="455" spans="1:7" x14ac:dyDescent="0.25">
      <c r="A455" s="21" t="s">
        <v>2642</v>
      </c>
      <c r="B455" s="90" t="s">
        <v>848</v>
      </c>
      <c r="C455" s="162" t="s">
        <v>197</v>
      </c>
      <c r="D455" s="94" t="s">
        <v>197</v>
      </c>
      <c r="E455" s="30"/>
      <c r="F455" s="192" t="str">
        <f t="shared" si="16"/>
        <v/>
      </c>
      <c r="G455" s="192" t="str">
        <f t="shared" si="17"/>
        <v/>
      </c>
    </row>
    <row r="456" spans="1:7" x14ac:dyDescent="0.25">
      <c r="A456" s="21" t="s">
        <v>2643</v>
      </c>
      <c r="B456" s="90" t="s">
        <v>848</v>
      </c>
      <c r="C456" s="162" t="s">
        <v>197</v>
      </c>
      <c r="D456" s="94" t="s">
        <v>197</v>
      </c>
      <c r="E456" s="30"/>
      <c r="F456" s="192" t="str">
        <f t="shared" si="16"/>
        <v/>
      </c>
      <c r="G456" s="192" t="str">
        <f t="shared" si="17"/>
        <v/>
      </c>
    </row>
    <row r="457" spans="1:7" x14ac:dyDescent="0.25">
      <c r="A457" s="21" t="s">
        <v>2644</v>
      </c>
      <c r="B457" s="90" t="s">
        <v>848</v>
      </c>
      <c r="C457" s="162" t="s">
        <v>197</v>
      </c>
      <c r="D457" s="94" t="s">
        <v>197</v>
      </c>
      <c r="E457" s="32"/>
      <c r="F457" s="192" t="str">
        <f t="shared" si="16"/>
        <v/>
      </c>
      <c r="G457" s="192" t="str">
        <f t="shared" si="17"/>
        <v/>
      </c>
    </row>
    <row r="458" spans="1:7" x14ac:dyDescent="0.25">
      <c r="A458" s="21" t="s">
        <v>2645</v>
      </c>
      <c r="B458" s="90" t="s">
        <v>848</v>
      </c>
      <c r="C458" s="162" t="s">
        <v>197</v>
      </c>
      <c r="D458" s="94" t="s">
        <v>197</v>
      </c>
      <c r="E458" s="32"/>
      <c r="F458" s="192" t="str">
        <f t="shared" si="16"/>
        <v/>
      </c>
      <c r="G458" s="192" t="str">
        <f t="shared" si="17"/>
        <v/>
      </c>
    </row>
    <row r="459" spans="1:7" x14ac:dyDescent="0.25">
      <c r="A459" s="21" t="s">
        <v>2646</v>
      </c>
      <c r="B459" s="90" t="s">
        <v>848</v>
      </c>
      <c r="C459" s="162" t="s">
        <v>197</v>
      </c>
      <c r="D459" s="94" t="s">
        <v>197</v>
      </c>
      <c r="E459" s="32"/>
      <c r="F459" s="192" t="str">
        <f t="shared" si="16"/>
        <v/>
      </c>
      <c r="G459" s="192" t="str">
        <f t="shared" si="17"/>
        <v/>
      </c>
    </row>
    <row r="460" spans="1:7" x14ac:dyDescent="0.25">
      <c r="A460" s="21" t="s">
        <v>2647</v>
      </c>
      <c r="B460" s="90" t="s">
        <v>848</v>
      </c>
      <c r="C460" s="162" t="s">
        <v>197</v>
      </c>
      <c r="D460" s="94" t="s">
        <v>197</v>
      </c>
      <c r="E460" s="32"/>
      <c r="F460" s="192" t="str">
        <f t="shared" si="16"/>
        <v/>
      </c>
      <c r="G460" s="192" t="str">
        <f t="shared" si="17"/>
        <v/>
      </c>
    </row>
    <row r="461" spans="1:7" x14ac:dyDescent="0.25">
      <c r="A461" s="21" t="s">
        <v>2648</v>
      </c>
      <c r="B461" s="90" t="s">
        <v>848</v>
      </c>
      <c r="C461" s="162" t="s">
        <v>197</v>
      </c>
      <c r="D461" s="94" t="s">
        <v>197</v>
      </c>
      <c r="E461" s="32"/>
      <c r="F461" s="192" t="str">
        <f t="shared" si="16"/>
        <v/>
      </c>
      <c r="G461" s="192" t="str">
        <f t="shared" si="17"/>
        <v/>
      </c>
    </row>
    <row r="462" spans="1:7" x14ac:dyDescent="0.25">
      <c r="A462" s="21" t="s">
        <v>2649</v>
      </c>
      <c r="B462" s="90" t="s">
        <v>848</v>
      </c>
      <c r="C462" s="162" t="s">
        <v>197</v>
      </c>
      <c r="D462" s="94" t="s">
        <v>197</v>
      </c>
      <c r="E462" s="32"/>
      <c r="F462" s="192" t="str">
        <f t="shared" si="16"/>
        <v/>
      </c>
      <c r="G462" s="192" t="str">
        <f t="shared" si="17"/>
        <v/>
      </c>
    </row>
    <row r="463" spans="1:7" x14ac:dyDescent="0.25">
      <c r="A463" s="21" t="s">
        <v>2650</v>
      </c>
      <c r="B463" s="90" t="s">
        <v>848</v>
      </c>
      <c r="C463" s="162" t="s">
        <v>197</v>
      </c>
      <c r="D463" s="94" t="s">
        <v>197</v>
      </c>
      <c r="E463" s="21"/>
      <c r="F463" s="192" t="str">
        <f t="shared" si="16"/>
        <v/>
      </c>
      <c r="G463" s="192" t="str">
        <f t="shared" si="17"/>
        <v/>
      </c>
    </row>
    <row r="464" spans="1:7" x14ac:dyDescent="0.25">
      <c r="A464" s="21" t="s">
        <v>2651</v>
      </c>
      <c r="B464" s="90" t="s">
        <v>848</v>
      </c>
      <c r="C464" s="162" t="s">
        <v>197</v>
      </c>
      <c r="D464" s="94" t="s">
        <v>197</v>
      </c>
      <c r="E464" s="87"/>
      <c r="F464" s="192" t="str">
        <f t="shared" si="16"/>
        <v/>
      </c>
      <c r="G464" s="192" t="str">
        <f t="shared" si="17"/>
        <v/>
      </c>
    </row>
    <row r="465" spans="1:7" x14ac:dyDescent="0.25">
      <c r="A465" s="21" t="s">
        <v>2652</v>
      </c>
      <c r="B465" s="90" t="s">
        <v>848</v>
      </c>
      <c r="C465" s="162" t="s">
        <v>197</v>
      </c>
      <c r="D465" s="94" t="s">
        <v>197</v>
      </c>
      <c r="E465" s="87"/>
      <c r="F465" s="192" t="str">
        <f t="shared" si="16"/>
        <v/>
      </c>
      <c r="G465" s="192" t="str">
        <f t="shared" si="17"/>
        <v/>
      </c>
    </row>
    <row r="466" spans="1:7" x14ac:dyDescent="0.25">
      <c r="A466" s="21" t="s">
        <v>2653</v>
      </c>
      <c r="B466" s="90" t="s">
        <v>848</v>
      </c>
      <c r="C466" s="162" t="s">
        <v>197</v>
      </c>
      <c r="D466" s="94" t="s">
        <v>197</v>
      </c>
      <c r="E466" s="87"/>
      <c r="F466" s="192" t="str">
        <f t="shared" si="16"/>
        <v/>
      </c>
      <c r="G466" s="192" t="str">
        <f t="shared" si="17"/>
        <v/>
      </c>
    </row>
    <row r="467" spans="1:7" x14ac:dyDescent="0.25">
      <c r="A467" s="21" t="s">
        <v>2654</v>
      </c>
      <c r="B467" s="90" t="s">
        <v>848</v>
      </c>
      <c r="C467" s="162" t="s">
        <v>197</v>
      </c>
      <c r="D467" s="94" t="s">
        <v>197</v>
      </c>
      <c r="E467" s="87"/>
      <c r="F467" s="192" t="str">
        <f t="shared" si="16"/>
        <v/>
      </c>
      <c r="G467" s="192" t="str">
        <f t="shared" si="17"/>
        <v/>
      </c>
    </row>
    <row r="468" spans="1:7" x14ac:dyDescent="0.25">
      <c r="A468" s="21" t="s">
        <v>2655</v>
      </c>
      <c r="B468" s="90" t="s">
        <v>848</v>
      </c>
      <c r="C468" s="162" t="s">
        <v>197</v>
      </c>
      <c r="D468" s="94" t="s">
        <v>197</v>
      </c>
      <c r="E468" s="87"/>
      <c r="F468" s="192" t="str">
        <f t="shared" si="16"/>
        <v/>
      </c>
      <c r="G468" s="192" t="str">
        <f t="shared" si="17"/>
        <v/>
      </c>
    </row>
    <row r="469" spans="1:7" x14ac:dyDescent="0.25">
      <c r="A469" s="21" t="s">
        <v>2656</v>
      </c>
      <c r="B469" s="90" t="s">
        <v>848</v>
      </c>
      <c r="C469" s="162" t="s">
        <v>197</v>
      </c>
      <c r="D469" s="94" t="s">
        <v>197</v>
      </c>
      <c r="E469" s="87"/>
      <c r="F469" s="192" t="str">
        <f t="shared" si="16"/>
        <v/>
      </c>
      <c r="G469" s="192" t="str">
        <f t="shared" si="17"/>
        <v/>
      </c>
    </row>
    <row r="470" spans="1:7" x14ac:dyDescent="0.25">
      <c r="A470" s="21" t="s">
        <v>2657</v>
      </c>
      <c r="B470" s="90" t="s">
        <v>848</v>
      </c>
      <c r="C470" s="162" t="s">
        <v>197</v>
      </c>
      <c r="D470" s="94" t="s">
        <v>197</v>
      </c>
      <c r="E470" s="87"/>
      <c r="F470" s="192" t="str">
        <f t="shared" si="16"/>
        <v/>
      </c>
      <c r="G470" s="192" t="str">
        <f t="shared" si="17"/>
        <v/>
      </c>
    </row>
    <row r="471" spans="1:7" x14ac:dyDescent="0.25">
      <c r="A471" s="21" t="s">
        <v>2658</v>
      </c>
      <c r="B471" s="90" t="s">
        <v>848</v>
      </c>
      <c r="C471" s="162" t="s">
        <v>197</v>
      </c>
      <c r="D471" s="94" t="s">
        <v>197</v>
      </c>
      <c r="E471" s="87"/>
      <c r="F471" s="192" t="str">
        <f t="shared" si="16"/>
        <v/>
      </c>
      <c r="G471" s="192" t="str">
        <f t="shared" si="17"/>
        <v/>
      </c>
    </row>
    <row r="472" spans="1:7" x14ac:dyDescent="0.25">
      <c r="A472" s="21" t="s">
        <v>2659</v>
      </c>
      <c r="B472" s="32" t="s">
        <v>269</v>
      </c>
      <c r="C472" s="198">
        <f>SUM(C448:C471)</f>
        <v>0</v>
      </c>
      <c r="D472" s="21">
        <f>SUM(D448:D471)</f>
        <v>0</v>
      </c>
      <c r="E472" s="87"/>
      <c r="F472" s="199">
        <f>SUM(F448:F471)</f>
        <v>0</v>
      </c>
      <c r="G472" s="199">
        <f>SUM(G448:G471)</f>
        <v>0</v>
      </c>
    </row>
    <row r="473" spans="1:7" x14ac:dyDescent="0.25">
      <c r="A473" s="34"/>
      <c r="B473" s="34" t="s">
        <v>1262</v>
      </c>
      <c r="C473" s="34" t="s">
        <v>946</v>
      </c>
      <c r="D473" s="34" t="s">
        <v>947</v>
      </c>
      <c r="E473" s="34"/>
      <c r="F473" s="34" t="s">
        <v>751</v>
      </c>
      <c r="G473" s="34" t="s">
        <v>948</v>
      </c>
    </row>
    <row r="474" spans="1:7" x14ac:dyDescent="0.25">
      <c r="A474" s="21" t="s">
        <v>2660</v>
      </c>
      <c r="B474" s="21" t="s">
        <v>979</v>
      </c>
      <c r="C474" s="163" t="s">
        <v>197</v>
      </c>
      <c r="D474" s="21"/>
      <c r="E474" s="21"/>
      <c r="F474" s="21"/>
      <c r="G474" s="21"/>
    </row>
    <row r="475" spans="1:7" x14ac:dyDescent="0.25">
      <c r="A475" s="21"/>
      <c r="B475" s="21"/>
      <c r="C475" s="21"/>
      <c r="D475" s="21"/>
      <c r="E475" s="21"/>
      <c r="F475" s="21"/>
      <c r="G475" s="21"/>
    </row>
    <row r="476" spans="1:7" x14ac:dyDescent="0.25">
      <c r="A476" s="21"/>
      <c r="B476" s="32" t="s">
        <v>980</v>
      </c>
      <c r="C476" s="21"/>
      <c r="D476" s="21"/>
      <c r="E476" s="21"/>
      <c r="F476" s="21"/>
      <c r="G476" s="21"/>
    </row>
    <row r="477" spans="1:7" x14ac:dyDescent="0.25">
      <c r="A477" s="21" t="s">
        <v>2661</v>
      </c>
      <c r="B477" s="21" t="s">
        <v>982</v>
      </c>
      <c r="C477" s="162" t="s">
        <v>197</v>
      </c>
      <c r="D477" s="94" t="s">
        <v>197</v>
      </c>
      <c r="E477" s="21"/>
      <c r="F477" s="192" t="str">
        <f t="shared" ref="F477:F484" si="18">IF($C$485=0,"",IF(C477="[for completion]","",IF(C477="","",C477/$C$485)))</f>
        <v/>
      </c>
      <c r="G477" s="192" t="str">
        <f t="shared" ref="G477:G484" si="19">IF($D$485=0,"",IF(D477="[for completion]","",IF(D477="","",D477/$D$485)))</f>
        <v/>
      </c>
    </row>
    <row r="478" spans="1:7" x14ac:dyDescent="0.25">
      <c r="A478" s="21" t="s">
        <v>2662</v>
      </c>
      <c r="B478" s="21" t="s">
        <v>984</v>
      </c>
      <c r="C478" s="162" t="s">
        <v>197</v>
      </c>
      <c r="D478" s="94" t="s">
        <v>197</v>
      </c>
      <c r="E478" s="21"/>
      <c r="F478" s="192" t="str">
        <f t="shared" si="18"/>
        <v/>
      </c>
      <c r="G478" s="192" t="str">
        <f t="shared" si="19"/>
        <v/>
      </c>
    </row>
    <row r="479" spans="1:7" x14ac:dyDescent="0.25">
      <c r="A479" s="21" t="s">
        <v>2663</v>
      </c>
      <c r="B479" s="21" t="s">
        <v>986</v>
      </c>
      <c r="C479" s="162" t="s">
        <v>197</v>
      </c>
      <c r="D479" s="94" t="s">
        <v>197</v>
      </c>
      <c r="E479" s="21"/>
      <c r="F479" s="192" t="str">
        <f t="shared" si="18"/>
        <v/>
      </c>
      <c r="G479" s="192" t="str">
        <f t="shared" si="19"/>
        <v/>
      </c>
    </row>
    <row r="480" spans="1:7" x14ac:dyDescent="0.25">
      <c r="A480" s="21" t="s">
        <v>2664</v>
      </c>
      <c r="B480" s="21" t="s">
        <v>988</v>
      </c>
      <c r="C480" s="162" t="s">
        <v>197</v>
      </c>
      <c r="D480" s="94" t="s">
        <v>197</v>
      </c>
      <c r="E480" s="21"/>
      <c r="F480" s="192" t="str">
        <f t="shared" si="18"/>
        <v/>
      </c>
      <c r="G480" s="192" t="str">
        <f t="shared" si="19"/>
        <v/>
      </c>
    </row>
    <row r="481" spans="1:7" x14ac:dyDescent="0.25">
      <c r="A481" s="21" t="s">
        <v>2665</v>
      </c>
      <c r="B481" s="21" t="s">
        <v>990</v>
      </c>
      <c r="C481" s="162" t="s">
        <v>197</v>
      </c>
      <c r="D481" s="94" t="s">
        <v>197</v>
      </c>
      <c r="E481" s="21"/>
      <c r="F481" s="192" t="str">
        <f t="shared" si="18"/>
        <v/>
      </c>
      <c r="G481" s="192" t="str">
        <f t="shared" si="19"/>
        <v/>
      </c>
    </row>
    <row r="482" spans="1:7" x14ac:dyDescent="0.25">
      <c r="A482" s="21" t="s">
        <v>2666</v>
      </c>
      <c r="B482" s="21" t="s">
        <v>992</v>
      </c>
      <c r="C482" s="162" t="s">
        <v>197</v>
      </c>
      <c r="D482" s="94" t="s">
        <v>197</v>
      </c>
      <c r="E482" s="21"/>
      <c r="F482" s="192" t="str">
        <f t="shared" si="18"/>
        <v/>
      </c>
      <c r="G482" s="192" t="str">
        <f t="shared" si="19"/>
        <v/>
      </c>
    </row>
    <row r="483" spans="1:7" x14ac:dyDescent="0.25">
      <c r="A483" s="21" t="s">
        <v>2667</v>
      </c>
      <c r="B483" s="21" t="s">
        <v>994</v>
      </c>
      <c r="C483" s="162" t="s">
        <v>197</v>
      </c>
      <c r="D483" s="94" t="s">
        <v>197</v>
      </c>
      <c r="E483" s="21"/>
      <c r="F483" s="192" t="str">
        <f t="shared" si="18"/>
        <v/>
      </c>
      <c r="G483" s="192" t="str">
        <f t="shared" si="19"/>
        <v/>
      </c>
    </row>
    <row r="484" spans="1:7" x14ac:dyDescent="0.25">
      <c r="A484" s="21" t="s">
        <v>2668</v>
      </c>
      <c r="B484" s="21" t="s">
        <v>996</v>
      </c>
      <c r="C484" s="162" t="s">
        <v>197</v>
      </c>
      <c r="D484" s="94" t="s">
        <v>197</v>
      </c>
      <c r="E484" s="21"/>
      <c r="F484" s="192" t="str">
        <f t="shared" si="18"/>
        <v/>
      </c>
      <c r="G484" s="192" t="str">
        <f t="shared" si="19"/>
        <v/>
      </c>
    </row>
    <row r="485" spans="1:7" x14ac:dyDescent="0.25">
      <c r="A485" s="21" t="s">
        <v>2669</v>
      </c>
      <c r="B485" s="41" t="s">
        <v>269</v>
      </c>
      <c r="C485" s="191">
        <f>SUM(C477:C484)</f>
        <v>0</v>
      </c>
      <c r="D485" s="39">
        <f>SUM(D477:D484)</f>
        <v>0</v>
      </c>
      <c r="E485" s="21"/>
      <c r="F485" s="193">
        <f>SUM(F477:F484)</f>
        <v>0</v>
      </c>
      <c r="G485" s="193">
        <f>SUM(G477:G484)</f>
        <v>0</v>
      </c>
    </row>
    <row r="486" spans="1:7" x14ac:dyDescent="0.25">
      <c r="A486" s="21" t="s">
        <v>2670</v>
      </c>
      <c r="B486" s="43" t="s">
        <v>999</v>
      </c>
      <c r="C486" s="162"/>
      <c r="D486" s="94"/>
      <c r="E486" s="21"/>
      <c r="F486" s="192"/>
      <c r="G486" s="192"/>
    </row>
    <row r="487" spans="1:7" x14ac:dyDescent="0.25">
      <c r="A487" s="21" t="s">
        <v>2671</v>
      </c>
      <c r="B487" s="43" t="s">
        <v>1001</v>
      </c>
      <c r="C487" s="162"/>
      <c r="D487" s="94"/>
      <c r="E487" s="21"/>
      <c r="F487" s="192"/>
      <c r="G487" s="192"/>
    </row>
    <row r="488" spans="1:7" x14ac:dyDescent="0.25">
      <c r="A488" s="21" t="s">
        <v>2672</v>
      </c>
      <c r="B488" s="43" t="s">
        <v>1003</v>
      </c>
      <c r="C488" s="162"/>
      <c r="D488" s="94"/>
      <c r="E488" s="21"/>
      <c r="F488" s="192"/>
      <c r="G488" s="192"/>
    </row>
    <row r="489" spans="1:7" x14ac:dyDescent="0.25">
      <c r="A489" s="21" t="s">
        <v>2673</v>
      </c>
      <c r="B489" s="43" t="s">
        <v>1005</v>
      </c>
      <c r="C489" s="162"/>
      <c r="D489" s="94"/>
      <c r="E489" s="21"/>
      <c r="F489" s="192"/>
      <c r="G489" s="192"/>
    </row>
    <row r="490" spans="1:7" x14ac:dyDescent="0.25">
      <c r="A490" s="21" t="s">
        <v>2674</v>
      </c>
      <c r="B490" s="43" t="s">
        <v>1007</v>
      </c>
      <c r="C490" s="162"/>
      <c r="D490" s="94"/>
      <c r="E490" s="21"/>
      <c r="F490" s="192"/>
      <c r="G490" s="192"/>
    </row>
    <row r="491" spans="1:7" x14ac:dyDescent="0.25">
      <c r="A491" s="21" t="s">
        <v>2675</v>
      </c>
      <c r="B491" s="43" t="s">
        <v>1009</v>
      </c>
      <c r="C491" s="162"/>
      <c r="D491" s="94"/>
      <c r="E491" s="21"/>
      <c r="F491" s="192"/>
      <c r="G491" s="192"/>
    </row>
    <row r="492" spans="1:7" x14ac:dyDescent="0.25">
      <c r="A492" s="21" t="s">
        <v>2676</v>
      </c>
      <c r="B492" s="43"/>
      <c r="C492" s="21"/>
      <c r="D492" s="21"/>
      <c r="E492" s="21"/>
      <c r="F492" s="40"/>
      <c r="G492" s="40"/>
    </row>
    <row r="493" spans="1:7" x14ac:dyDescent="0.25">
      <c r="A493" s="21" t="s">
        <v>2677</v>
      </c>
      <c r="B493" s="43"/>
      <c r="C493" s="21"/>
      <c r="D493" s="21"/>
      <c r="E493" s="21"/>
      <c r="F493" s="40"/>
      <c r="G493" s="40"/>
    </row>
    <row r="494" spans="1:7" x14ac:dyDescent="0.25">
      <c r="A494" s="21" t="s">
        <v>2678</v>
      </c>
      <c r="B494" s="43"/>
      <c r="C494" s="21"/>
      <c r="D494" s="21"/>
      <c r="E494" s="21"/>
      <c r="F494" s="87"/>
      <c r="G494" s="87"/>
    </row>
    <row r="495" spans="1:7" x14ac:dyDescent="0.25">
      <c r="A495" s="34"/>
      <c r="B495" s="34" t="s">
        <v>1282</v>
      </c>
      <c r="C495" s="34" t="s">
        <v>946</v>
      </c>
      <c r="D495" s="34" t="s">
        <v>947</v>
      </c>
      <c r="E495" s="34"/>
      <c r="F495" s="34" t="s">
        <v>751</v>
      </c>
      <c r="G495" s="34" t="s">
        <v>948</v>
      </c>
    </row>
    <row r="496" spans="1:7" x14ac:dyDescent="0.25">
      <c r="A496" s="21" t="s">
        <v>2679</v>
      </c>
      <c r="B496" s="21" t="s">
        <v>979</v>
      </c>
      <c r="C496" s="163" t="s">
        <v>247</v>
      </c>
      <c r="D496" s="21"/>
      <c r="E496" s="21"/>
      <c r="F496" s="21"/>
      <c r="G496" s="21"/>
    </row>
    <row r="497" spans="1:7" x14ac:dyDescent="0.25">
      <c r="A497" s="21"/>
      <c r="B497" s="21"/>
      <c r="C497" s="21"/>
      <c r="D497" s="21"/>
      <c r="E497" s="21"/>
      <c r="F497" s="21"/>
      <c r="G497" s="21"/>
    </row>
    <row r="498" spans="1:7" x14ac:dyDescent="0.25">
      <c r="A498" s="21"/>
      <c r="B498" s="32" t="s">
        <v>980</v>
      </c>
      <c r="C498" s="21"/>
      <c r="D498" s="21"/>
      <c r="E498" s="21"/>
      <c r="F498" s="21"/>
      <c r="G498" s="21"/>
    </row>
    <row r="499" spans="1:7" x14ac:dyDescent="0.25">
      <c r="A499" s="21" t="s">
        <v>2680</v>
      </c>
      <c r="B499" s="21" t="s">
        <v>982</v>
      </c>
      <c r="C499" s="162" t="s">
        <v>247</v>
      </c>
      <c r="D499" s="94" t="s">
        <v>247</v>
      </c>
      <c r="E499" s="21"/>
      <c r="F499" s="192" t="str">
        <f t="shared" ref="F499:F506" si="20">IF($C$507=0,"",IF(C499="[for completion]","",IF(C499="","",C499/$C$507)))</f>
        <v/>
      </c>
      <c r="G499" s="192" t="str">
        <f t="shared" ref="G499:G506" si="21">IF($D$507=0,"",IF(D499="[for completion]","",IF(D499="","",D499/$D$507)))</f>
        <v/>
      </c>
    </row>
    <row r="500" spans="1:7" x14ac:dyDescent="0.25">
      <c r="A500" s="21" t="s">
        <v>2681</v>
      </c>
      <c r="B500" s="21" t="s">
        <v>984</v>
      </c>
      <c r="C500" s="162" t="s">
        <v>247</v>
      </c>
      <c r="D500" s="94" t="s">
        <v>247</v>
      </c>
      <c r="E500" s="21"/>
      <c r="F500" s="192" t="str">
        <f t="shared" si="20"/>
        <v/>
      </c>
      <c r="G500" s="192" t="str">
        <f t="shared" si="21"/>
        <v/>
      </c>
    </row>
    <row r="501" spans="1:7" x14ac:dyDescent="0.25">
      <c r="A501" s="21" t="s">
        <v>2682</v>
      </c>
      <c r="B501" s="21" t="s">
        <v>986</v>
      </c>
      <c r="C501" s="162" t="s">
        <v>247</v>
      </c>
      <c r="D501" s="94" t="s">
        <v>247</v>
      </c>
      <c r="E501" s="21"/>
      <c r="F501" s="192" t="str">
        <f t="shared" si="20"/>
        <v/>
      </c>
      <c r="G501" s="192" t="str">
        <f t="shared" si="21"/>
        <v/>
      </c>
    </row>
    <row r="502" spans="1:7" x14ac:dyDescent="0.25">
      <c r="A502" s="21" t="s">
        <v>2683</v>
      </c>
      <c r="B502" s="21" t="s">
        <v>988</v>
      </c>
      <c r="C502" s="162" t="s">
        <v>247</v>
      </c>
      <c r="D502" s="94" t="s">
        <v>247</v>
      </c>
      <c r="E502" s="21"/>
      <c r="F502" s="192" t="str">
        <f t="shared" si="20"/>
        <v/>
      </c>
      <c r="G502" s="192" t="str">
        <f t="shared" si="21"/>
        <v/>
      </c>
    </row>
    <row r="503" spans="1:7" x14ac:dyDescent="0.25">
      <c r="A503" s="21" t="s">
        <v>2684</v>
      </c>
      <c r="B503" s="21" t="s">
        <v>990</v>
      </c>
      <c r="C503" s="162" t="s">
        <v>247</v>
      </c>
      <c r="D503" s="94" t="s">
        <v>247</v>
      </c>
      <c r="E503" s="21"/>
      <c r="F503" s="192" t="str">
        <f t="shared" si="20"/>
        <v/>
      </c>
      <c r="G503" s="192" t="str">
        <f t="shared" si="21"/>
        <v/>
      </c>
    </row>
    <row r="504" spans="1:7" x14ac:dyDescent="0.25">
      <c r="A504" s="21" t="s">
        <v>2685</v>
      </c>
      <c r="B504" s="21" t="s">
        <v>992</v>
      </c>
      <c r="C504" s="162" t="s">
        <v>247</v>
      </c>
      <c r="D504" s="94" t="s">
        <v>247</v>
      </c>
      <c r="E504" s="21"/>
      <c r="F504" s="192" t="str">
        <f t="shared" si="20"/>
        <v/>
      </c>
      <c r="G504" s="192" t="str">
        <f t="shared" si="21"/>
        <v/>
      </c>
    </row>
    <row r="505" spans="1:7" x14ac:dyDescent="0.25">
      <c r="A505" s="21" t="s">
        <v>2686</v>
      </c>
      <c r="B505" s="21" t="s">
        <v>994</v>
      </c>
      <c r="C505" s="162" t="s">
        <v>247</v>
      </c>
      <c r="D505" s="94" t="s">
        <v>247</v>
      </c>
      <c r="E505" s="21"/>
      <c r="F505" s="192" t="str">
        <f t="shared" si="20"/>
        <v/>
      </c>
      <c r="G505" s="192" t="str">
        <f t="shared" si="21"/>
        <v/>
      </c>
    </row>
    <row r="506" spans="1:7" x14ac:dyDescent="0.25">
      <c r="A506" s="21" t="s">
        <v>2687</v>
      </c>
      <c r="B506" s="21" t="s">
        <v>996</v>
      </c>
      <c r="C506" s="162" t="s">
        <v>247</v>
      </c>
      <c r="D506" s="89" t="s">
        <v>247</v>
      </c>
      <c r="E506" s="21"/>
      <c r="F506" s="192" t="str">
        <f t="shared" si="20"/>
        <v/>
      </c>
      <c r="G506" s="192" t="str">
        <f t="shared" si="21"/>
        <v/>
      </c>
    </row>
    <row r="507" spans="1:7" x14ac:dyDescent="0.25">
      <c r="A507" s="21" t="s">
        <v>2688</v>
      </c>
      <c r="B507" s="41" t="s">
        <v>269</v>
      </c>
      <c r="C507" s="191">
        <f>SUM(C499:C506)</f>
        <v>0</v>
      </c>
      <c r="D507" s="39">
        <f>SUM(D499:D506)</f>
        <v>0</v>
      </c>
      <c r="E507" s="21"/>
      <c r="F507" s="193">
        <f>SUM(F499:F506)</f>
        <v>0</v>
      </c>
      <c r="G507" s="193">
        <f>SUM(G499:G506)</f>
        <v>0</v>
      </c>
    </row>
    <row r="508" spans="1:7" x14ac:dyDescent="0.25">
      <c r="A508" s="21" t="s">
        <v>2689</v>
      </c>
      <c r="B508" s="43" t="s">
        <v>999</v>
      </c>
      <c r="C508" s="191"/>
      <c r="D508" s="77"/>
      <c r="E508" s="21"/>
      <c r="F508" s="192"/>
      <c r="G508" s="192"/>
    </row>
    <row r="509" spans="1:7" x14ac:dyDescent="0.25">
      <c r="A509" s="21" t="s">
        <v>2690</v>
      </c>
      <c r="B509" s="43" t="s">
        <v>1001</v>
      </c>
      <c r="C509" s="191"/>
      <c r="D509" s="77"/>
      <c r="E509" s="21"/>
      <c r="F509" s="192"/>
      <c r="G509" s="192"/>
    </row>
    <row r="510" spans="1:7" x14ac:dyDescent="0.25">
      <c r="A510" s="21" t="s">
        <v>2691</v>
      </c>
      <c r="B510" s="43" t="s">
        <v>1003</v>
      </c>
      <c r="C510" s="191"/>
      <c r="D510" s="77"/>
      <c r="E510" s="21"/>
      <c r="F510" s="192"/>
      <c r="G510" s="192"/>
    </row>
    <row r="511" spans="1:7" x14ac:dyDescent="0.25">
      <c r="A511" s="21" t="s">
        <v>2692</v>
      </c>
      <c r="B511" s="43" t="s">
        <v>1005</v>
      </c>
      <c r="C511" s="191"/>
      <c r="D511" s="77"/>
      <c r="E511" s="21"/>
      <c r="F511" s="192"/>
      <c r="G511" s="192"/>
    </row>
    <row r="512" spans="1:7" x14ac:dyDescent="0.25">
      <c r="A512" s="21" t="s">
        <v>2693</v>
      </c>
      <c r="B512" s="43" t="s">
        <v>1007</v>
      </c>
      <c r="C512" s="191"/>
      <c r="D512" s="77"/>
      <c r="E512" s="21"/>
      <c r="F512" s="192"/>
      <c r="G512" s="192"/>
    </row>
    <row r="513" spans="1:7" x14ac:dyDescent="0.25">
      <c r="A513" s="21" t="s">
        <v>2694</v>
      </c>
      <c r="B513" s="43" t="s">
        <v>1009</v>
      </c>
      <c r="C513" s="191"/>
      <c r="D513" s="77"/>
      <c r="E513" s="21"/>
      <c r="F513" s="192"/>
      <c r="G513" s="192"/>
    </row>
    <row r="514" spans="1:7" x14ac:dyDescent="0.25">
      <c r="A514" s="21" t="s">
        <v>2695</v>
      </c>
      <c r="B514" s="43"/>
      <c r="C514" s="21"/>
      <c r="D514" s="21"/>
      <c r="E514" s="21"/>
      <c r="F514" s="192"/>
      <c r="G514" s="192"/>
    </row>
    <row r="515" spans="1:7" x14ac:dyDescent="0.25">
      <c r="A515" s="21" t="s">
        <v>2696</v>
      </c>
      <c r="B515" s="43"/>
      <c r="C515" s="21"/>
      <c r="D515" s="21"/>
      <c r="E515" s="21"/>
      <c r="F515" s="192"/>
      <c r="G515" s="192"/>
    </row>
    <row r="516" spans="1:7" x14ac:dyDescent="0.25">
      <c r="A516" s="21" t="s">
        <v>2697</v>
      </c>
      <c r="B516" s="43"/>
      <c r="C516" s="21"/>
      <c r="D516" s="21"/>
      <c r="E516" s="21"/>
      <c r="F516" s="192"/>
      <c r="G516" s="193"/>
    </row>
    <row r="517" spans="1:7" x14ac:dyDescent="0.25">
      <c r="A517" s="34"/>
      <c r="B517" s="34" t="s">
        <v>1302</v>
      </c>
      <c r="C517" s="34" t="s">
        <v>1303</v>
      </c>
      <c r="D517" s="34"/>
      <c r="E517" s="34"/>
      <c r="F517" s="34"/>
      <c r="G517" s="34"/>
    </row>
    <row r="518" spans="1:7" x14ac:dyDescent="0.25">
      <c r="A518" s="21" t="s">
        <v>2698</v>
      </c>
      <c r="B518" s="32" t="s">
        <v>1305</v>
      </c>
      <c r="C518" s="163" t="s">
        <v>197</v>
      </c>
      <c r="D518" s="163"/>
      <c r="E518" s="21"/>
      <c r="F518" s="21"/>
      <c r="G518" s="21"/>
    </row>
    <row r="519" spans="1:7" x14ac:dyDescent="0.25">
      <c r="A519" s="21" t="s">
        <v>2699</v>
      </c>
      <c r="B519" s="32" t="s">
        <v>1307</v>
      </c>
      <c r="C519" s="163" t="s">
        <v>197</v>
      </c>
      <c r="D519" s="163"/>
      <c r="E519" s="21"/>
      <c r="F519" s="21"/>
      <c r="G519" s="21"/>
    </row>
    <row r="520" spans="1:7" x14ac:dyDescent="0.25">
      <c r="A520" s="21" t="s">
        <v>2700</v>
      </c>
      <c r="B520" s="32" t="s">
        <v>1309</v>
      </c>
      <c r="C520" s="163" t="s">
        <v>197</v>
      </c>
      <c r="D520" s="163"/>
      <c r="E520" s="21"/>
      <c r="F520" s="21"/>
      <c r="G520" s="21"/>
    </row>
    <row r="521" spans="1:7" x14ac:dyDescent="0.25">
      <c r="A521" s="21" t="s">
        <v>2701</v>
      </c>
      <c r="B521" s="32" t="s">
        <v>1311</v>
      </c>
      <c r="C521" s="163" t="s">
        <v>197</v>
      </c>
      <c r="D521" s="163"/>
      <c r="E521" s="21"/>
      <c r="F521" s="21"/>
      <c r="G521" s="21"/>
    </row>
    <row r="522" spans="1:7" x14ac:dyDescent="0.25">
      <c r="A522" s="21" t="s">
        <v>2702</v>
      </c>
      <c r="B522" s="32" t="s">
        <v>1313</v>
      </c>
      <c r="C522" s="163" t="s">
        <v>197</v>
      </c>
      <c r="D522" s="163"/>
      <c r="E522" s="21"/>
      <c r="F522" s="21"/>
      <c r="G522" s="21"/>
    </row>
    <row r="523" spans="1:7" x14ac:dyDescent="0.25">
      <c r="A523" s="21" t="s">
        <v>2703</v>
      </c>
      <c r="B523" s="32" t="s">
        <v>1315</v>
      </c>
      <c r="C523" s="163" t="s">
        <v>197</v>
      </c>
      <c r="D523" s="163"/>
      <c r="E523" s="21"/>
      <c r="F523" s="21"/>
      <c r="G523" s="21"/>
    </row>
    <row r="524" spans="1:7" x14ac:dyDescent="0.25">
      <c r="A524" s="21" t="s">
        <v>2704</v>
      </c>
      <c r="B524" s="32" t="s">
        <v>1317</v>
      </c>
      <c r="C524" s="163" t="s">
        <v>197</v>
      </c>
      <c r="D524" s="163"/>
      <c r="E524" s="21"/>
      <c r="F524" s="21"/>
      <c r="G524" s="21"/>
    </row>
    <row r="525" spans="1:7" x14ac:dyDescent="0.25">
      <c r="A525" s="21" t="s">
        <v>2705</v>
      </c>
      <c r="B525" s="32" t="s">
        <v>1319</v>
      </c>
      <c r="C525" s="163" t="s">
        <v>197</v>
      </c>
      <c r="D525" s="163"/>
      <c r="E525" s="21"/>
      <c r="F525" s="21"/>
      <c r="G525" s="21"/>
    </row>
    <row r="526" spans="1:7" x14ac:dyDescent="0.25">
      <c r="A526" s="21" t="s">
        <v>2706</v>
      </c>
      <c r="B526" s="32" t="s">
        <v>1321</v>
      </c>
      <c r="C526" s="163" t="s">
        <v>197</v>
      </c>
      <c r="D526" s="163"/>
      <c r="E526" s="21"/>
      <c r="F526" s="21"/>
      <c r="G526" s="21"/>
    </row>
    <row r="527" spans="1:7" x14ac:dyDescent="0.25">
      <c r="A527" s="21" t="s">
        <v>2707</v>
      </c>
      <c r="B527" s="32" t="s">
        <v>1323</v>
      </c>
      <c r="C527" s="163" t="s">
        <v>197</v>
      </c>
      <c r="D527" s="163"/>
      <c r="E527" s="21"/>
      <c r="F527" s="21"/>
      <c r="G527" s="21"/>
    </row>
    <row r="528" spans="1:7" x14ac:dyDescent="0.25">
      <c r="A528" s="21" t="s">
        <v>2708</v>
      </c>
      <c r="B528" s="32" t="s">
        <v>1325</v>
      </c>
      <c r="C528" s="163" t="s">
        <v>197</v>
      </c>
      <c r="D528" s="163"/>
      <c r="E528" s="21"/>
      <c r="F528" s="21"/>
      <c r="G528" s="21"/>
    </row>
    <row r="529" spans="1:7" x14ac:dyDescent="0.25">
      <c r="A529" s="21" t="s">
        <v>2709</v>
      </c>
      <c r="B529" s="32" t="s">
        <v>1327</v>
      </c>
      <c r="C529" s="163" t="s">
        <v>197</v>
      </c>
      <c r="D529" s="163"/>
      <c r="E529" s="21"/>
      <c r="F529" s="21"/>
      <c r="G529" s="21"/>
    </row>
    <row r="530" spans="1:7" x14ac:dyDescent="0.25">
      <c r="A530" s="21" t="s">
        <v>2710</v>
      </c>
      <c r="B530" s="32" t="s">
        <v>267</v>
      </c>
      <c r="C530" s="163" t="s">
        <v>197</v>
      </c>
      <c r="D530" s="163"/>
      <c r="E530" s="21"/>
      <c r="F530" s="21"/>
      <c r="G530" s="21"/>
    </row>
    <row r="531" spans="1:7" x14ac:dyDescent="0.25">
      <c r="A531" s="21" t="s">
        <v>2711</v>
      </c>
      <c r="B531" s="43" t="s">
        <v>1330</v>
      </c>
      <c r="C531" s="163"/>
      <c r="D531" s="139"/>
      <c r="E531" s="21"/>
      <c r="F531" s="21"/>
      <c r="G531" s="21"/>
    </row>
    <row r="532" spans="1:7" x14ac:dyDescent="0.25">
      <c r="A532" s="21" t="s">
        <v>2712</v>
      </c>
      <c r="B532" s="43" t="s">
        <v>271</v>
      </c>
      <c r="C532" s="163"/>
      <c r="D532" s="139"/>
      <c r="E532" s="21"/>
      <c r="F532" s="21"/>
      <c r="G532" s="21"/>
    </row>
    <row r="533" spans="1:7" x14ac:dyDescent="0.25">
      <c r="A533" s="21" t="s">
        <v>2713</v>
      </c>
      <c r="B533" s="43" t="s">
        <v>271</v>
      </c>
      <c r="C533" s="163"/>
      <c r="D533" s="139"/>
      <c r="E533" s="21"/>
      <c r="F533" s="21"/>
      <c r="G533" s="21"/>
    </row>
    <row r="534" spans="1:7" x14ac:dyDescent="0.25">
      <c r="A534" s="21" t="s">
        <v>2714</v>
      </c>
      <c r="B534" s="43" t="s">
        <v>271</v>
      </c>
      <c r="C534" s="163"/>
      <c r="D534" s="139"/>
      <c r="E534" s="21"/>
      <c r="F534" s="21"/>
      <c r="G534" s="21"/>
    </row>
    <row r="535" spans="1:7" x14ac:dyDescent="0.25">
      <c r="A535" s="21" t="s">
        <v>2715</v>
      </c>
      <c r="B535" s="43" t="s">
        <v>271</v>
      </c>
      <c r="C535" s="163"/>
      <c r="D535" s="139"/>
      <c r="E535" s="21"/>
      <c r="F535" s="21"/>
      <c r="G535" s="21"/>
    </row>
    <row r="536" spans="1:7" x14ac:dyDescent="0.25">
      <c r="A536" s="21" t="s">
        <v>2716</v>
      </c>
      <c r="B536" s="43" t="s">
        <v>271</v>
      </c>
      <c r="C536" s="163"/>
      <c r="D536" s="139"/>
      <c r="E536" s="21"/>
      <c r="F536" s="21"/>
      <c r="G536" s="21"/>
    </row>
    <row r="537" spans="1:7" x14ac:dyDescent="0.25">
      <c r="A537" s="21" t="s">
        <v>2717</v>
      </c>
      <c r="B537" s="43" t="s">
        <v>271</v>
      </c>
      <c r="C537" s="163"/>
      <c r="D537" s="139"/>
      <c r="E537" s="21"/>
      <c r="F537" s="21"/>
      <c r="G537" s="21"/>
    </row>
    <row r="538" spans="1:7" x14ac:dyDescent="0.25">
      <c r="A538" s="21" t="s">
        <v>2718</v>
      </c>
      <c r="B538" s="43" t="s">
        <v>271</v>
      </c>
      <c r="C538" s="163"/>
      <c r="D538" s="139"/>
      <c r="E538" s="21"/>
      <c r="F538" s="21"/>
      <c r="G538" s="21"/>
    </row>
    <row r="539" spans="1:7" x14ac:dyDescent="0.25">
      <c r="A539" s="21" t="s">
        <v>2719</v>
      </c>
      <c r="B539" s="43" t="s">
        <v>271</v>
      </c>
      <c r="C539" s="163"/>
      <c r="D539" s="139"/>
      <c r="E539" s="21"/>
      <c r="F539" s="21"/>
      <c r="G539" s="21"/>
    </row>
    <row r="540" spans="1:7" x14ac:dyDescent="0.25">
      <c r="A540" s="21" t="s">
        <v>2720</v>
      </c>
      <c r="B540" s="43" t="s">
        <v>271</v>
      </c>
      <c r="C540" s="163"/>
      <c r="D540" s="139"/>
      <c r="E540" s="21"/>
      <c r="F540" s="21"/>
      <c r="G540" s="21"/>
    </row>
    <row r="541" spans="1:7" x14ac:dyDescent="0.25">
      <c r="A541" s="21" t="s">
        <v>2721</v>
      </c>
      <c r="B541" s="43" t="s">
        <v>271</v>
      </c>
      <c r="C541" s="163"/>
      <c r="D541" s="139"/>
      <c r="E541" s="21"/>
      <c r="F541" s="21"/>
      <c r="G541" s="21"/>
    </row>
    <row r="542" spans="1:7" x14ac:dyDescent="0.25">
      <c r="A542" s="21" t="s">
        <v>2722</v>
      </c>
      <c r="B542" s="43" t="s">
        <v>271</v>
      </c>
      <c r="C542" s="163"/>
      <c r="D542" s="139"/>
      <c r="E542" s="21"/>
      <c r="F542" s="21"/>
      <c r="G542" s="19"/>
    </row>
    <row r="543" spans="1:7" x14ac:dyDescent="0.25">
      <c r="A543" s="21" t="s">
        <v>2723</v>
      </c>
      <c r="B543" s="43" t="s">
        <v>271</v>
      </c>
      <c r="C543" s="163"/>
      <c r="D543" s="139"/>
      <c r="E543" s="21"/>
      <c r="F543" s="21"/>
      <c r="G543" s="19"/>
    </row>
    <row r="544" spans="1:7" x14ac:dyDescent="0.25">
      <c r="A544" s="21" t="s">
        <v>2724</v>
      </c>
      <c r="B544" s="43" t="s">
        <v>271</v>
      </c>
      <c r="C544" s="163"/>
      <c r="D544" s="139"/>
      <c r="E544" s="21"/>
      <c r="F544" s="21"/>
      <c r="G544" s="19"/>
    </row>
    <row r="545" spans="1:7" x14ac:dyDescent="0.25">
      <c r="A545" s="34"/>
      <c r="B545" s="34" t="s">
        <v>2725</v>
      </c>
      <c r="C545" s="34" t="s">
        <v>229</v>
      </c>
      <c r="D545" s="34" t="s">
        <v>1345</v>
      </c>
      <c r="E545" s="34"/>
      <c r="F545" s="34" t="s">
        <v>751</v>
      </c>
      <c r="G545" s="34" t="s">
        <v>1346</v>
      </c>
    </row>
    <row r="546" spans="1:7" x14ac:dyDescent="0.25">
      <c r="A546" s="21" t="s">
        <v>2726</v>
      </c>
      <c r="B546" s="90" t="s">
        <v>848</v>
      </c>
      <c r="C546" s="139" t="s">
        <v>197</v>
      </c>
      <c r="D546" s="139" t="s">
        <v>197</v>
      </c>
      <c r="E546" s="27"/>
      <c r="F546" s="192" t="str">
        <f t="shared" ref="F546:F563" si="22">IF($C$564=0,"",IF(C546="[for completion]","",IF(C546="","",C546/$C$564)))</f>
        <v/>
      </c>
      <c r="G546" s="192" t="str">
        <f t="shared" ref="G546:G563" si="23">IF($D$564=0,"",IF(D546="[for completion]","",IF(D546="","",D546/$D$564)))</f>
        <v/>
      </c>
    </row>
    <row r="547" spans="1:7" x14ac:dyDescent="0.25">
      <c r="A547" s="21" t="s">
        <v>2727</v>
      </c>
      <c r="B547" s="90" t="s">
        <v>848</v>
      </c>
      <c r="C547" s="139" t="s">
        <v>197</v>
      </c>
      <c r="D547" s="139" t="s">
        <v>197</v>
      </c>
      <c r="E547" s="27"/>
      <c r="F547" s="192" t="str">
        <f t="shared" si="22"/>
        <v/>
      </c>
      <c r="G547" s="192" t="str">
        <f t="shared" si="23"/>
        <v/>
      </c>
    </row>
    <row r="548" spans="1:7" x14ac:dyDescent="0.25">
      <c r="A548" s="21" t="s">
        <v>2728</v>
      </c>
      <c r="B548" s="90" t="s">
        <v>848</v>
      </c>
      <c r="C548" s="139" t="s">
        <v>197</v>
      </c>
      <c r="D548" s="139" t="s">
        <v>197</v>
      </c>
      <c r="E548" s="27"/>
      <c r="F548" s="192" t="str">
        <f t="shared" si="22"/>
        <v/>
      </c>
      <c r="G548" s="192" t="str">
        <f t="shared" si="23"/>
        <v/>
      </c>
    </row>
    <row r="549" spans="1:7" x14ac:dyDescent="0.25">
      <c r="A549" s="21" t="s">
        <v>2729</v>
      </c>
      <c r="B549" s="90" t="s">
        <v>848</v>
      </c>
      <c r="C549" s="139" t="s">
        <v>197</v>
      </c>
      <c r="D549" s="139" t="s">
        <v>197</v>
      </c>
      <c r="E549" s="27"/>
      <c r="F549" s="192" t="str">
        <f t="shared" si="22"/>
        <v/>
      </c>
      <c r="G549" s="192" t="str">
        <f t="shared" si="23"/>
        <v/>
      </c>
    </row>
    <row r="550" spans="1:7" x14ac:dyDescent="0.25">
      <c r="A550" s="21" t="s">
        <v>2730</v>
      </c>
      <c r="B550" s="90" t="s">
        <v>848</v>
      </c>
      <c r="C550" s="139" t="s">
        <v>197</v>
      </c>
      <c r="D550" s="139" t="s">
        <v>197</v>
      </c>
      <c r="E550" s="27"/>
      <c r="F550" s="192" t="str">
        <f t="shared" si="22"/>
        <v/>
      </c>
      <c r="G550" s="192" t="str">
        <f t="shared" si="23"/>
        <v/>
      </c>
    </row>
    <row r="551" spans="1:7" x14ac:dyDescent="0.25">
      <c r="A551" s="21" t="s">
        <v>2731</v>
      </c>
      <c r="B551" s="90" t="s">
        <v>848</v>
      </c>
      <c r="C551" s="139" t="s">
        <v>197</v>
      </c>
      <c r="D551" s="139" t="s">
        <v>197</v>
      </c>
      <c r="E551" s="27"/>
      <c r="F551" s="192" t="str">
        <f t="shared" si="22"/>
        <v/>
      </c>
      <c r="G551" s="192" t="str">
        <f t="shared" si="23"/>
        <v/>
      </c>
    </row>
    <row r="552" spans="1:7" x14ac:dyDescent="0.25">
      <c r="A552" s="21" t="s">
        <v>2732</v>
      </c>
      <c r="B552" s="90" t="s">
        <v>848</v>
      </c>
      <c r="C552" s="139" t="s">
        <v>197</v>
      </c>
      <c r="D552" s="139" t="s">
        <v>197</v>
      </c>
      <c r="E552" s="27"/>
      <c r="F552" s="192" t="str">
        <f t="shared" si="22"/>
        <v/>
      </c>
      <c r="G552" s="192" t="str">
        <f t="shared" si="23"/>
        <v/>
      </c>
    </row>
    <row r="553" spans="1:7" x14ac:dyDescent="0.25">
      <c r="A553" s="21" t="s">
        <v>2733</v>
      </c>
      <c r="B553" s="90" t="s">
        <v>848</v>
      </c>
      <c r="C553" s="139" t="s">
        <v>197</v>
      </c>
      <c r="D553" s="139" t="s">
        <v>197</v>
      </c>
      <c r="E553" s="27"/>
      <c r="F553" s="192" t="str">
        <f t="shared" si="22"/>
        <v/>
      </c>
      <c r="G553" s="192" t="str">
        <f t="shared" si="23"/>
        <v/>
      </c>
    </row>
    <row r="554" spans="1:7" x14ac:dyDescent="0.25">
      <c r="A554" s="21" t="s">
        <v>2734</v>
      </c>
      <c r="B554" s="90" t="s">
        <v>848</v>
      </c>
      <c r="C554" s="139" t="s">
        <v>197</v>
      </c>
      <c r="D554" s="139" t="s">
        <v>197</v>
      </c>
      <c r="E554" s="27"/>
      <c r="F554" s="192" t="str">
        <f t="shared" si="22"/>
        <v/>
      </c>
      <c r="G554" s="192" t="str">
        <f t="shared" si="23"/>
        <v/>
      </c>
    </row>
    <row r="555" spans="1:7" x14ac:dyDescent="0.25">
      <c r="A555" s="21" t="s">
        <v>2735</v>
      </c>
      <c r="B555" s="90" t="s">
        <v>848</v>
      </c>
      <c r="C555" s="139" t="s">
        <v>197</v>
      </c>
      <c r="D555" s="139" t="s">
        <v>197</v>
      </c>
      <c r="E555" s="27"/>
      <c r="F555" s="192" t="str">
        <f t="shared" si="22"/>
        <v/>
      </c>
      <c r="G555" s="192" t="str">
        <f t="shared" si="23"/>
        <v/>
      </c>
    </row>
    <row r="556" spans="1:7" x14ac:dyDescent="0.25">
      <c r="A556" s="21" t="s">
        <v>2736</v>
      </c>
      <c r="B556" s="90" t="s">
        <v>848</v>
      </c>
      <c r="C556" s="139" t="s">
        <v>197</v>
      </c>
      <c r="D556" s="139" t="s">
        <v>197</v>
      </c>
      <c r="E556" s="27"/>
      <c r="F556" s="192" t="str">
        <f t="shared" si="22"/>
        <v/>
      </c>
      <c r="G556" s="192" t="str">
        <f t="shared" si="23"/>
        <v/>
      </c>
    </row>
    <row r="557" spans="1:7" x14ac:dyDescent="0.25">
      <c r="A557" s="21" t="s">
        <v>2737</v>
      </c>
      <c r="B557" s="90" t="s">
        <v>848</v>
      </c>
      <c r="C557" s="139" t="s">
        <v>197</v>
      </c>
      <c r="D557" s="139" t="s">
        <v>197</v>
      </c>
      <c r="E557" s="27"/>
      <c r="F557" s="192" t="str">
        <f t="shared" si="22"/>
        <v/>
      </c>
      <c r="G557" s="192" t="str">
        <f t="shared" si="23"/>
        <v/>
      </c>
    </row>
    <row r="558" spans="1:7" x14ac:dyDescent="0.25">
      <c r="A558" s="21" t="s">
        <v>2738</v>
      </c>
      <c r="B558" s="90" t="s">
        <v>848</v>
      </c>
      <c r="C558" s="139" t="s">
        <v>197</v>
      </c>
      <c r="D558" s="139" t="s">
        <v>197</v>
      </c>
      <c r="E558" s="27"/>
      <c r="F558" s="192" t="str">
        <f t="shared" si="22"/>
        <v/>
      </c>
      <c r="G558" s="192" t="str">
        <f t="shared" si="23"/>
        <v/>
      </c>
    </row>
    <row r="559" spans="1:7" x14ac:dyDescent="0.25">
      <c r="A559" s="21" t="s">
        <v>2739</v>
      </c>
      <c r="B559" s="90" t="s">
        <v>848</v>
      </c>
      <c r="C559" s="139" t="s">
        <v>197</v>
      </c>
      <c r="D559" s="139" t="s">
        <v>197</v>
      </c>
      <c r="E559" s="27"/>
      <c r="F559" s="192" t="str">
        <f t="shared" si="22"/>
        <v/>
      </c>
      <c r="G559" s="192" t="str">
        <f t="shared" si="23"/>
        <v/>
      </c>
    </row>
    <row r="560" spans="1:7" x14ac:dyDescent="0.25">
      <c r="A560" s="21" t="s">
        <v>2740</v>
      </c>
      <c r="B560" s="90" t="s">
        <v>848</v>
      </c>
      <c r="C560" s="139" t="s">
        <v>197</v>
      </c>
      <c r="D560" s="139" t="s">
        <v>197</v>
      </c>
      <c r="E560" s="27"/>
      <c r="F560" s="192" t="str">
        <f t="shared" si="22"/>
        <v/>
      </c>
      <c r="G560" s="192" t="str">
        <f t="shared" si="23"/>
        <v/>
      </c>
    </row>
    <row r="561" spans="1:7" x14ac:dyDescent="0.25">
      <c r="A561" s="21" t="s">
        <v>2741</v>
      </c>
      <c r="B561" s="90" t="s">
        <v>848</v>
      </c>
      <c r="C561" s="139" t="s">
        <v>197</v>
      </c>
      <c r="D561" s="139" t="s">
        <v>197</v>
      </c>
      <c r="E561" s="27"/>
      <c r="F561" s="192" t="str">
        <f t="shared" si="22"/>
        <v/>
      </c>
      <c r="G561" s="192" t="str">
        <f t="shared" si="23"/>
        <v/>
      </c>
    </row>
    <row r="562" spans="1:7" x14ac:dyDescent="0.25">
      <c r="A562" s="21" t="s">
        <v>2742</v>
      </c>
      <c r="B562" s="90" t="s">
        <v>848</v>
      </c>
      <c r="C562" s="139" t="s">
        <v>197</v>
      </c>
      <c r="D562" s="139" t="s">
        <v>197</v>
      </c>
      <c r="E562" s="27"/>
      <c r="F562" s="192" t="str">
        <f t="shared" si="22"/>
        <v/>
      </c>
      <c r="G562" s="192" t="str">
        <f t="shared" si="23"/>
        <v/>
      </c>
    </row>
    <row r="563" spans="1:7" x14ac:dyDescent="0.25">
      <c r="A563" s="21" t="s">
        <v>2743</v>
      </c>
      <c r="B563" s="32" t="s">
        <v>1092</v>
      </c>
      <c r="C563" s="139" t="s">
        <v>197</v>
      </c>
      <c r="D563" s="139" t="s">
        <v>197</v>
      </c>
      <c r="E563" s="27"/>
      <c r="F563" s="192" t="str">
        <f t="shared" si="22"/>
        <v/>
      </c>
      <c r="G563" s="192" t="str">
        <f t="shared" si="23"/>
        <v/>
      </c>
    </row>
    <row r="564" spans="1:7" x14ac:dyDescent="0.25">
      <c r="A564" s="21" t="s">
        <v>2744</v>
      </c>
      <c r="B564" s="32" t="s">
        <v>269</v>
      </c>
      <c r="C564" s="191">
        <f>SUM(C546:C563)</f>
        <v>0</v>
      </c>
      <c r="D564" s="77">
        <f>SUM(D546:D563)</f>
        <v>0</v>
      </c>
      <c r="E564" s="27"/>
      <c r="F564" s="193">
        <f>SUM(F546:F563)</f>
        <v>0</v>
      </c>
      <c r="G564" s="193">
        <f>SUM(G546:G563)</f>
        <v>0</v>
      </c>
    </row>
    <row r="565" spans="1:7" x14ac:dyDescent="0.25">
      <c r="A565" s="21" t="s">
        <v>2745</v>
      </c>
      <c r="B565" s="32"/>
      <c r="C565" s="21"/>
      <c r="D565" s="21"/>
      <c r="E565" s="27"/>
      <c r="F565" s="27"/>
      <c r="G565" s="27"/>
    </row>
    <row r="566" spans="1:7" x14ac:dyDescent="0.25">
      <c r="A566" s="21" t="s">
        <v>2746</v>
      </c>
      <c r="B566" s="32"/>
      <c r="C566" s="21"/>
      <c r="D566" s="21"/>
      <c r="E566" s="27"/>
      <c r="F566" s="27"/>
      <c r="G566" s="27"/>
    </row>
    <row r="567" spans="1:7" x14ac:dyDescent="0.25">
      <c r="A567" s="21" t="s">
        <v>2747</v>
      </c>
      <c r="B567" s="32"/>
      <c r="C567" s="21"/>
      <c r="D567" s="21"/>
      <c r="E567" s="27"/>
      <c r="F567" s="27"/>
      <c r="G567" s="27"/>
    </row>
    <row r="568" spans="1:7" x14ac:dyDescent="0.25">
      <c r="A568" s="34"/>
      <c r="B568" s="34" t="s">
        <v>2748</v>
      </c>
      <c r="C568" s="34" t="s">
        <v>229</v>
      </c>
      <c r="D568" s="34" t="s">
        <v>1345</v>
      </c>
      <c r="E568" s="34"/>
      <c r="F568" s="34" t="s">
        <v>751</v>
      </c>
      <c r="G568" s="34" t="s">
        <v>2749</v>
      </c>
    </row>
    <row r="569" spans="1:7" x14ac:dyDescent="0.25">
      <c r="A569" s="21" t="s">
        <v>2750</v>
      </c>
      <c r="B569" s="90" t="s">
        <v>848</v>
      </c>
      <c r="C569" s="162" t="s">
        <v>197</v>
      </c>
      <c r="D569" s="94" t="s">
        <v>197</v>
      </c>
      <c r="E569" s="27"/>
      <c r="F569" s="192" t="str">
        <f t="shared" ref="F569:F586" si="24">IF($C$587=0,"",IF(C569="[for completion]","",IF(C569="","",C569/$C$587)))</f>
        <v/>
      </c>
      <c r="G569" s="192" t="str">
        <f t="shared" ref="G569:G586" si="25">IF($D$587=0,"",IF(D569="[for completion]","",IF(D569="","",D569/$D$587)))</f>
        <v/>
      </c>
    </row>
    <row r="570" spans="1:7" x14ac:dyDescent="0.25">
      <c r="A570" s="21" t="s">
        <v>2751</v>
      </c>
      <c r="B570" s="90" t="s">
        <v>848</v>
      </c>
      <c r="C570" s="162" t="s">
        <v>197</v>
      </c>
      <c r="D570" s="94" t="s">
        <v>197</v>
      </c>
      <c r="E570" s="27"/>
      <c r="F570" s="192" t="str">
        <f t="shared" si="24"/>
        <v/>
      </c>
      <c r="G570" s="192" t="str">
        <f t="shared" si="25"/>
        <v/>
      </c>
    </row>
    <row r="571" spans="1:7" x14ac:dyDescent="0.25">
      <c r="A571" s="21" t="s">
        <v>2752</v>
      </c>
      <c r="B571" s="90" t="s">
        <v>848</v>
      </c>
      <c r="C571" s="162" t="s">
        <v>197</v>
      </c>
      <c r="D571" s="94" t="s">
        <v>197</v>
      </c>
      <c r="E571" s="27"/>
      <c r="F571" s="192" t="str">
        <f t="shared" si="24"/>
        <v/>
      </c>
      <c r="G571" s="192" t="str">
        <f t="shared" si="25"/>
        <v/>
      </c>
    </row>
    <row r="572" spans="1:7" x14ac:dyDescent="0.25">
      <c r="A572" s="21" t="s">
        <v>2753</v>
      </c>
      <c r="B572" s="90" t="s">
        <v>848</v>
      </c>
      <c r="C572" s="162" t="s">
        <v>197</v>
      </c>
      <c r="D572" s="94" t="s">
        <v>197</v>
      </c>
      <c r="E572" s="27"/>
      <c r="F572" s="192" t="str">
        <f t="shared" si="24"/>
        <v/>
      </c>
      <c r="G572" s="192" t="str">
        <f t="shared" si="25"/>
        <v/>
      </c>
    </row>
    <row r="573" spans="1:7" x14ac:dyDescent="0.25">
      <c r="A573" s="21" t="s">
        <v>2754</v>
      </c>
      <c r="B573" s="90" t="s">
        <v>848</v>
      </c>
      <c r="C573" s="162" t="s">
        <v>197</v>
      </c>
      <c r="D573" s="94" t="s">
        <v>197</v>
      </c>
      <c r="E573" s="27"/>
      <c r="F573" s="192" t="str">
        <f t="shared" si="24"/>
        <v/>
      </c>
      <c r="G573" s="192" t="str">
        <f t="shared" si="25"/>
        <v/>
      </c>
    </row>
    <row r="574" spans="1:7" x14ac:dyDescent="0.25">
      <c r="A574" s="21" t="s">
        <v>2755</v>
      </c>
      <c r="B574" s="90" t="s">
        <v>848</v>
      </c>
      <c r="C574" s="162" t="s">
        <v>197</v>
      </c>
      <c r="D574" s="94" t="s">
        <v>197</v>
      </c>
      <c r="E574" s="27"/>
      <c r="F574" s="192" t="str">
        <f t="shared" si="24"/>
        <v/>
      </c>
      <c r="G574" s="192" t="str">
        <f t="shared" si="25"/>
        <v/>
      </c>
    </row>
    <row r="575" spans="1:7" x14ac:dyDescent="0.25">
      <c r="A575" s="21" t="s">
        <v>2756</v>
      </c>
      <c r="B575" s="90" t="s">
        <v>848</v>
      </c>
      <c r="C575" s="162" t="s">
        <v>197</v>
      </c>
      <c r="D575" s="94" t="s">
        <v>197</v>
      </c>
      <c r="E575" s="27"/>
      <c r="F575" s="192" t="str">
        <f t="shared" si="24"/>
        <v/>
      </c>
      <c r="G575" s="192" t="str">
        <f t="shared" si="25"/>
        <v/>
      </c>
    </row>
    <row r="576" spans="1:7" x14ac:dyDescent="0.25">
      <c r="A576" s="21" t="s">
        <v>2757</v>
      </c>
      <c r="B576" s="90" t="s">
        <v>848</v>
      </c>
      <c r="C576" s="162" t="s">
        <v>197</v>
      </c>
      <c r="D576" s="94" t="s">
        <v>197</v>
      </c>
      <c r="E576" s="27"/>
      <c r="F576" s="192" t="str">
        <f t="shared" si="24"/>
        <v/>
      </c>
      <c r="G576" s="192" t="str">
        <f t="shared" si="25"/>
        <v/>
      </c>
    </row>
    <row r="577" spans="1:7" x14ac:dyDescent="0.25">
      <c r="A577" s="21" t="s">
        <v>2758</v>
      </c>
      <c r="B577" s="90" t="s">
        <v>848</v>
      </c>
      <c r="C577" s="162" t="s">
        <v>197</v>
      </c>
      <c r="D577" s="94" t="s">
        <v>197</v>
      </c>
      <c r="E577" s="27"/>
      <c r="F577" s="192" t="str">
        <f t="shared" si="24"/>
        <v/>
      </c>
      <c r="G577" s="192" t="str">
        <f t="shared" si="25"/>
        <v/>
      </c>
    </row>
    <row r="578" spans="1:7" x14ac:dyDescent="0.25">
      <c r="A578" s="21" t="s">
        <v>2759</v>
      </c>
      <c r="B578" s="90" t="s">
        <v>848</v>
      </c>
      <c r="C578" s="162" t="s">
        <v>197</v>
      </c>
      <c r="D578" s="94" t="s">
        <v>197</v>
      </c>
      <c r="E578" s="27"/>
      <c r="F578" s="192" t="str">
        <f t="shared" si="24"/>
        <v/>
      </c>
      <c r="G578" s="192" t="str">
        <f t="shared" si="25"/>
        <v/>
      </c>
    </row>
    <row r="579" spans="1:7" x14ac:dyDescent="0.25">
      <c r="A579" s="21" t="s">
        <v>2760</v>
      </c>
      <c r="B579" s="90" t="s">
        <v>848</v>
      </c>
      <c r="C579" s="162" t="s">
        <v>197</v>
      </c>
      <c r="D579" s="94" t="s">
        <v>197</v>
      </c>
      <c r="E579" s="27"/>
      <c r="F579" s="192" t="str">
        <f t="shared" si="24"/>
        <v/>
      </c>
      <c r="G579" s="192" t="str">
        <f t="shared" si="25"/>
        <v/>
      </c>
    </row>
    <row r="580" spans="1:7" x14ac:dyDescent="0.25">
      <c r="A580" s="21" t="s">
        <v>2761</v>
      </c>
      <c r="B580" s="90" t="s">
        <v>848</v>
      </c>
      <c r="C580" s="162" t="s">
        <v>197</v>
      </c>
      <c r="D580" s="94" t="s">
        <v>197</v>
      </c>
      <c r="E580" s="27"/>
      <c r="F580" s="192" t="str">
        <f t="shared" si="24"/>
        <v/>
      </c>
      <c r="G580" s="192" t="str">
        <f t="shared" si="25"/>
        <v/>
      </c>
    </row>
    <row r="581" spans="1:7" x14ac:dyDescent="0.25">
      <c r="A581" s="21" t="s">
        <v>2762</v>
      </c>
      <c r="B581" s="90" t="s">
        <v>848</v>
      </c>
      <c r="C581" s="162" t="s">
        <v>197</v>
      </c>
      <c r="D581" s="94" t="s">
        <v>197</v>
      </c>
      <c r="E581" s="27"/>
      <c r="F581" s="192" t="str">
        <f t="shared" si="24"/>
        <v/>
      </c>
      <c r="G581" s="192" t="str">
        <f t="shared" si="25"/>
        <v/>
      </c>
    </row>
    <row r="582" spans="1:7" x14ac:dyDescent="0.25">
      <c r="A582" s="21" t="s">
        <v>2763</v>
      </c>
      <c r="B582" s="90" t="s">
        <v>848</v>
      </c>
      <c r="C582" s="162" t="s">
        <v>197</v>
      </c>
      <c r="D582" s="94" t="s">
        <v>197</v>
      </c>
      <c r="E582" s="27"/>
      <c r="F582" s="192" t="str">
        <f t="shared" si="24"/>
        <v/>
      </c>
      <c r="G582" s="192" t="str">
        <f t="shared" si="25"/>
        <v/>
      </c>
    </row>
    <row r="583" spans="1:7" x14ac:dyDescent="0.25">
      <c r="A583" s="21" t="s">
        <v>2764</v>
      </c>
      <c r="B583" s="90" t="s">
        <v>848</v>
      </c>
      <c r="C583" s="162" t="s">
        <v>197</v>
      </c>
      <c r="D583" s="94" t="s">
        <v>197</v>
      </c>
      <c r="E583" s="27"/>
      <c r="F583" s="192" t="str">
        <f t="shared" si="24"/>
        <v/>
      </c>
      <c r="G583" s="192" t="str">
        <f t="shared" si="25"/>
        <v/>
      </c>
    </row>
    <row r="584" spans="1:7" x14ac:dyDescent="0.25">
      <c r="A584" s="21" t="s">
        <v>2765</v>
      </c>
      <c r="B584" s="90" t="s">
        <v>848</v>
      </c>
      <c r="C584" s="162" t="s">
        <v>197</v>
      </c>
      <c r="D584" s="94" t="s">
        <v>197</v>
      </c>
      <c r="E584" s="27"/>
      <c r="F584" s="192" t="str">
        <f t="shared" si="24"/>
        <v/>
      </c>
      <c r="G584" s="192" t="str">
        <f t="shared" si="25"/>
        <v/>
      </c>
    </row>
    <row r="585" spans="1:7" x14ac:dyDescent="0.25">
      <c r="A585" s="21" t="s">
        <v>2766</v>
      </c>
      <c r="B585" s="90" t="s">
        <v>848</v>
      </c>
      <c r="C585" s="162" t="s">
        <v>197</v>
      </c>
      <c r="D585" s="94" t="s">
        <v>197</v>
      </c>
      <c r="E585" s="27"/>
      <c r="F585" s="192" t="str">
        <f t="shared" si="24"/>
        <v/>
      </c>
      <c r="G585" s="192" t="str">
        <f t="shared" si="25"/>
        <v/>
      </c>
    </row>
    <row r="586" spans="1:7" x14ac:dyDescent="0.25">
      <c r="A586" s="21" t="s">
        <v>2767</v>
      </c>
      <c r="B586" s="32" t="s">
        <v>1092</v>
      </c>
      <c r="C586" s="162" t="s">
        <v>197</v>
      </c>
      <c r="D586" s="94" t="s">
        <v>197</v>
      </c>
      <c r="E586" s="27"/>
      <c r="F586" s="192" t="str">
        <f t="shared" si="24"/>
        <v/>
      </c>
      <c r="G586" s="192" t="str">
        <f t="shared" si="25"/>
        <v/>
      </c>
    </row>
    <row r="587" spans="1:7" x14ac:dyDescent="0.25">
      <c r="A587" s="21" t="s">
        <v>2768</v>
      </c>
      <c r="B587" s="32" t="s">
        <v>269</v>
      </c>
      <c r="C587" s="191">
        <f>SUM(C569:C586)</f>
        <v>0</v>
      </c>
      <c r="D587" s="77">
        <f>SUM(D569:D586)</f>
        <v>0</v>
      </c>
      <c r="E587" s="27"/>
      <c r="F587" s="193">
        <f>SUM(F569:F586)</f>
        <v>0</v>
      </c>
      <c r="G587" s="193">
        <f>SUM(G569:G586)</f>
        <v>0</v>
      </c>
    </row>
    <row r="588" spans="1:7" x14ac:dyDescent="0.25">
      <c r="A588" s="34"/>
      <c r="B588" s="34" t="s">
        <v>2769</v>
      </c>
      <c r="C588" s="34" t="s">
        <v>229</v>
      </c>
      <c r="D588" s="34" t="s">
        <v>1345</v>
      </c>
      <c r="E588" s="34"/>
      <c r="F588" s="34" t="s">
        <v>751</v>
      </c>
      <c r="G588" s="34" t="s">
        <v>1346</v>
      </c>
    </row>
    <row r="589" spans="1:7" x14ac:dyDescent="0.25">
      <c r="A589" s="21" t="s">
        <v>2770</v>
      </c>
      <c r="B589" s="32" t="s">
        <v>1122</v>
      </c>
      <c r="C589" s="139" t="s">
        <v>197</v>
      </c>
      <c r="D589" s="139" t="s">
        <v>197</v>
      </c>
      <c r="E589" s="27"/>
      <c r="F589" s="192" t="str">
        <f t="shared" ref="F589:F601" si="26">IF($C$602=0,"",IF(C589="[for completion]","",IF(C589="","",C589/$C$602)))</f>
        <v/>
      </c>
      <c r="G589" s="192" t="str">
        <f t="shared" ref="G589:G601" si="27">IF($D$602=0,"",IF(D589="[for completion]","",IF(D589="","",D589/$D$602)))</f>
        <v/>
      </c>
    </row>
    <row r="590" spans="1:7" x14ac:dyDescent="0.25">
      <c r="A590" s="21" t="s">
        <v>2771</v>
      </c>
      <c r="B590" s="32" t="s">
        <v>1124</v>
      </c>
      <c r="C590" s="139" t="s">
        <v>197</v>
      </c>
      <c r="D590" s="139" t="s">
        <v>197</v>
      </c>
      <c r="E590" s="27"/>
      <c r="F590" s="192" t="str">
        <f t="shared" si="26"/>
        <v/>
      </c>
      <c r="G590" s="192" t="str">
        <f t="shared" si="27"/>
        <v/>
      </c>
    </row>
    <row r="591" spans="1:7" x14ac:dyDescent="0.25">
      <c r="A591" s="21" t="s">
        <v>2772</v>
      </c>
      <c r="B591" s="32" t="s">
        <v>1126</v>
      </c>
      <c r="C591" s="139" t="s">
        <v>197</v>
      </c>
      <c r="D591" s="139" t="s">
        <v>197</v>
      </c>
      <c r="E591" s="27"/>
      <c r="F591" s="192" t="str">
        <f t="shared" si="26"/>
        <v/>
      </c>
      <c r="G591" s="192" t="str">
        <f t="shared" si="27"/>
        <v/>
      </c>
    </row>
    <row r="592" spans="1:7" x14ac:dyDescent="0.25">
      <c r="A592" s="21" t="s">
        <v>2773</v>
      </c>
      <c r="B592" s="32" t="s">
        <v>1128</v>
      </c>
      <c r="C592" s="139" t="s">
        <v>197</v>
      </c>
      <c r="D592" s="139" t="s">
        <v>197</v>
      </c>
      <c r="E592" s="27"/>
      <c r="F592" s="192" t="str">
        <f t="shared" si="26"/>
        <v/>
      </c>
      <c r="G592" s="192" t="str">
        <f t="shared" si="27"/>
        <v/>
      </c>
    </row>
    <row r="593" spans="1:7" x14ac:dyDescent="0.25">
      <c r="A593" s="21" t="s">
        <v>2774</v>
      </c>
      <c r="B593" s="32" t="s">
        <v>1130</v>
      </c>
      <c r="C593" s="139" t="s">
        <v>197</v>
      </c>
      <c r="D593" s="139" t="s">
        <v>197</v>
      </c>
      <c r="E593" s="27"/>
      <c r="F593" s="192" t="str">
        <f t="shared" si="26"/>
        <v/>
      </c>
      <c r="G593" s="192" t="str">
        <f t="shared" si="27"/>
        <v/>
      </c>
    </row>
    <row r="594" spans="1:7" x14ac:dyDescent="0.25">
      <c r="A594" s="21" t="s">
        <v>2775</v>
      </c>
      <c r="B594" s="32" t="s">
        <v>1132</v>
      </c>
      <c r="C594" s="139" t="s">
        <v>197</v>
      </c>
      <c r="D594" s="139" t="s">
        <v>197</v>
      </c>
      <c r="E594" s="27"/>
      <c r="F594" s="192" t="str">
        <f t="shared" si="26"/>
        <v/>
      </c>
      <c r="G594" s="192" t="str">
        <f t="shared" si="27"/>
        <v/>
      </c>
    </row>
    <row r="595" spans="1:7" x14ac:dyDescent="0.25">
      <c r="A595" s="21" t="s">
        <v>2776</v>
      </c>
      <c r="B595" s="32" t="s">
        <v>1134</v>
      </c>
      <c r="C595" s="139" t="s">
        <v>197</v>
      </c>
      <c r="D595" s="139" t="s">
        <v>197</v>
      </c>
      <c r="E595" s="27"/>
      <c r="F595" s="192" t="str">
        <f t="shared" si="26"/>
        <v/>
      </c>
      <c r="G595" s="192" t="str">
        <f t="shared" si="27"/>
        <v/>
      </c>
    </row>
    <row r="596" spans="1:7" x14ac:dyDescent="0.25">
      <c r="A596" s="21" t="s">
        <v>2777</v>
      </c>
      <c r="B596" s="32" t="s">
        <v>1136</v>
      </c>
      <c r="C596" s="139" t="s">
        <v>197</v>
      </c>
      <c r="D596" s="139" t="s">
        <v>197</v>
      </c>
      <c r="E596" s="27"/>
      <c r="F596" s="192" t="str">
        <f t="shared" si="26"/>
        <v/>
      </c>
      <c r="G596" s="192" t="str">
        <f t="shared" si="27"/>
        <v/>
      </c>
    </row>
    <row r="597" spans="1:7" x14ac:dyDescent="0.25">
      <c r="A597" s="21" t="s">
        <v>2778</v>
      </c>
      <c r="B597" s="32" t="s">
        <v>1138</v>
      </c>
      <c r="C597" s="191" t="s">
        <v>197</v>
      </c>
      <c r="D597" s="21" t="s">
        <v>197</v>
      </c>
      <c r="E597" s="27"/>
      <c r="F597" s="192" t="str">
        <f t="shared" si="26"/>
        <v/>
      </c>
      <c r="G597" s="192" t="str">
        <f t="shared" si="27"/>
        <v/>
      </c>
    </row>
    <row r="598" spans="1:7" x14ac:dyDescent="0.25">
      <c r="A598" s="21" t="s">
        <v>2779</v>
      </c>
      <c r="B598" s="21" t="s">
        <v>1140</v>
      </c>
      <c r="C598" s="191" t="s">
        <v>197</v>
      </c>
      <c r="D598" s="21" t="s">
        <v>197</v>
      </c>
      <c r="F598" s="192" t="str">
        <f t="shared" si="26"/>
        <v/>
      </c>
      <c r="G598" s="192" t="str">
        <f t="shared" si="27"/>
        <v/>
      </c>
    </row>
    <row r="599" spans="1:7" x14ac:dyDescent="0.25">
      <c r="A599" s="21" t="s">
        <v>2780</v>
      </c>
      <c r="B599" s="21" t="s">
        <v>1142</v>
      </c>
      <c r="C599" s="191" t="s">
        <v>197</v>
      </c>
      <c r="D599" s="21" t="s">
        <v>197</v>
      </c>
      <c r="F599" s="192" t="str">
        <f t="shared" si="26"/>
        <v/>
      </c>
      <c r="G599" s="192" t="str">
        <f t="shared" si="27"/>
        <v/>
      </c>
    </row>
    <row r="600" spans="1:7" x14ac:dyDescent="0.25">
      <c r="A600" s="21" t="s">
        <v>2781</v>
      </c>
      <c r="B600" s="32" t="s">
        <v>1144</v>
      </c>
      <c r="C600" s="191" t="s">
        <v>197</v>
      </c>
      <c r="D600" s="21" t="s">
        <v>197</v>
      </c>
      <c r="E600" s="27"/>
      <c r="F600" s="192" t="str">
        <f t="shared" si="26"/>
        <v/>
      </c>
      <c r="G600" s="192" t="str">
        <f t="shared" si="27"/>
        <v/>
      </c>
    </row>
    <row r="601" spans="1:7" x14ac:dyDescent="0.25">
      <c r="A601" s="21" t="s">
        <v>2782</v>
      </c>
      <c r="B601" s="32" t="s">
        <v>1092</v>
      </c>
      <c r="C601" s="139" t="s">
        <v>197</v>
      </c>
      <c r="D601" s="139" t="s">
        <v>197</v>
      </c>
      <c r="E601" s="27"/>
      <c r="F601" s="192" t="str">
        <f t="shared" si="26"/>
        <v/>
      </c>
      <c r="G601" s="192" t="str">
        <f t="shared" si="27"/>
        <v/>
      </c>
    </row>
    <row r="602" spans="1:7" x14ac:dyDescent="0.25">
      <c r="A602" s="21" t="s">
        <v>2783</v>
      </c>
      <c r="B602" s="32" t="s">
        <v>269</v>
      </c>
      <c r="C602" s="191">
        <f>SUM(C589:C601)</f>
        <v>0</v>
      </c>
      <c r="D602" s="77">
        <f>SUM(D589:D601)</f>
        <v>0</v>
      </c>
      <c r="E602" s="27"/>
      <c r="F602" s="193">
        <f>SUM(F589:F601)</f>
        <v>0</v>
      </c>
      <c r="G602" s="193">
        <f>SUM(G589:G601)</f>
        <v>0</v>
      </c>
    </row>
    <row r="603" spans="1:7" x14ac:dyDescent="0.25">
      <c r="A603" s="21" t="s">
        <v>2784</v>
      </c>
    </row>
    <row r="604" spans="1:7" x14ac:dyDescent="0.25">
      <c r="A604" s="21" t="s">
        <v>2785</v>
      </c>
    </row>
    <row r="605" spans="1:7" x14ac:dyDescent="0.25">
      <c r="A605" s="21" t="s">
        <v>2786</v>
      </c>
    </row>
    <row r="606" spans="1:7" x14ac:dyDescent="0.25">
      <c r="A606" s="21" t="s">
        <v>2787</v>
      </c>
      <c r="B606" s="32"/>
      <c r="C606" s="191"/>
      <c r="D606" s="77"/>
      <c r="E606" s="27"/>
      <c r="F606" s="193"/>
      <c r="G606" s="193"/>
    </row>
    <row r="607" spans="1:7" x14ac:dyDescent="0.25">
      <c r="A607" s="21" t="s">
        <v>2788</v>
      </c>
      <c r="B607" s="32"/>
      <c r="C607" s="191"/>
      <c r="D607" s="77"/>
      <c r="E607" s="27"/>
      <c r="F607" s="193"/>
      <c r="G607" s="193"/>
    </row>
    <row r="608" spans="1:7" x14ac:dyDescent="0.25">
      <c r="A608" s="21" t="s">
        <v>2789</v>
      </c>
      <c r="B608" s="32"/>
      <c r="C608" s="191"/>
      <c r="D608" s="77"/>
      <c r="E608" s="27"/>
      <c r="F608" s="193"/>
      <c r="G608" s="193"/>
    </row>
    <row r="609" spans="1:7" x14ac:dyDescent="0.25">
      <c r="A609" s="21" t="s">
        <v>2790</v>
      </c>
      <c r="B609" s="32"/>
      <c r="C609" s="191"/>
      <c r="D609" s="77"/>
      <c r="E609" s="27"/>
      <c r="F609" s="193"/>
      <c r="G609" s="193"/>
    </row>
    <row r="610" spans="1:7" x14ac:dyDescent="0.25">
      <c r="A610" s="21" t="s">
        <v>2791</v>
      </c>
      <c r="B610" s="32"/>
      <c r="C610" s="191"/>
      <c r="D610" s="77"/>
      <c r="E610" s="27"/>
      <c r="F610" s="193"/>
      <c r="G610" s="193"/>
    </row>
    <row r="611" spans="1:7" x14ac:dyDescent="0.25">
      <c r="A611" s="21" t="s">
        <v>2792</v>
      </c>
    </row>
    <row r="612" spans="1:7" x14ac:dyDescent="0.25">
      <c r="A612" s="21" t="s">
        <v>2793</v>
      </c>
    </row>
    <row r="613" spans="1:7" x14ac:dyDescent="0.25">
      <c r="A613" s="34"/>
      <c r="B613" s="34" t="s">
        <v>2794</v>
      </c>
      <c r="C613" s="34" t="s">
        <v>229</v>
      </c>
      <c r="D613" s="34" t="s">
        <v>1345</v>
      </c>
      <c r="E613" s="34"/>
      <c r="F613" s="34" t="s">
        <v>751</v>
      </c>
      <c r="G613" s="34" t="s">
        <v>1346</v>
      </c>
    </row>
    <row r="614" spans="1:7" x14ac:dyDescent="0.25">
      <c r="A614" s="21" t="s">
        <v>2795</v>
      </c>
      <c r="B614" s="32" t="s">
        <v>2796</v>
      </c>
      <c r="C614" s="139" t="s">
        <v>197</v>
      </c>
      <c r="D614" s="139" t="s">
        <v>197</v>
      </c>
      <c r="E614" s="27"/>
      <c r="F614" s="192" t="str">
        <f>IF($C$618=0,"",IF(C614="[for completion]","",IF(C614="","",C614/$C$618)))</f>
        <v/>
      </c>
      <c r="G614" s="192" t="str">
        <f>IF($D$618=0,"",IF(D614="[for completion]","",IF(D614="","",D614/$D$618)))</f>
        <v/>
      </c>
    </row>
    <row r="615" spans="1:7" x14ac:dyDescent="0.25">
      <c r="A615" s="21" t="s">
        <v>2797</v>
      </c>
      <c r="B615" s="81" t="s">
        <v>1177</v>
      </c>
      <c r="C615" s="139" t="s">
        <v>197</v>
      </c>
      <c r="D615" s="139" t="s">
        <v>197</v>
      </c>
      <c r="E615" s="27"/>
      <c r="F615" s="27"/>
      <c r="G615" s="192" t="str">
        <f>IF($D$618=0,"",IF(D615="[for completion]","",IF(D615="","",D615/$D$618)))</f>
        <v/>
      </c>
    </row>
    <row r="616" spans="1:7" x14ac:dyDescent="0.25">
      <c r="A616" s="21" t="s">
        <v>2798</v>
      </c>
      <c r="B616" s="32" t="s">
        <v>628</v>
      </c>
      <c r="C616" s="139" t="s">
        <v>197</v>
      </c>
      <c r="D616" s="139" t="s">
        <v>197</v>
      </c>
      <c r="E616" s="27"/>
      <c r="F616" s="27"/>
      <c r="G616" s="192" t="str">
        <f>IF($D$618=0,"",IF(D616="[for completion]","",IF(D616="","",D616/$D$618)))</f>
        <v/>
      </c>
    </row>
    <row r="617" spans="1:7" x14ac:dyDescent="0.25">
      <c r="A617" s="21" t="s">
        <v>2799</v>
      </c>
      <c r="B617" s="21" t="s">
        <v>1092</v>
      </c>
      <c r="C617" s="139" t="s">
        <v>197</v>
      </c>
      <c r="D617" s="139" t="s">
        <v>197</v>
      </c>
      <c r="E617" s="27"/>
      <c r="F617" s="27"/>
      <c r="G617" s="192" t="str">
        <f>IF($D$618=0,"",IF(D617="[for completion]","",IF(D617="","",D617/$D$618)))</f>
        <v/>
      </c>
    </row>
    <row r="618" spans="1:7" x14ac:dyDescent="0.25">
      <c r="A618" s="21" t="s">
        <v>2800</v>
      </c>
      <c r="B618" s="32" t="s">
        <v>269</v>
      </c>
      <c r="C618" s="191">
        <f>SUM(C614:C617)</f>
        <v>0</v>
      </c>
      <c r="D618" s="77">
        <f>SUM(D614:D617)</f>
        <v>0</v>
      </c>
      <c r="E618" s="27"/>
      <c r="F618" s="193">
        <f>SUM(F614:F617)</f>
        <v>0</v>
      </c>
      <c r="G618" s="193">
        <f>SUM(G614:G617)</f>
        <v>0</v>
      </c>
    </row>
    <row r="619" spans="1:7" x14ac:dyDescent="0.25">
      <c r="A619" s="21"/>
    </row>
    <row r="620" spans="1:7" x14ac:dyDescent="0.25">
      <c r="A620" s="34"/>
      <c r="B620" s="34" t="s">
        <v>1424</v>
      </c>
      <c r="C620" s="34" t="s">
        <v>1183</v>
      </c>
      <c r="D620" s="34" t="s">
        <v>1425</v>
      </c>
      <c r="E620" s="34"/>
      <c r="F620" s="34" t="s">
        <v>1185</v>
      </c>
      <c r="G620" s="34"/>
    </row>
    <row r="621" spans="1:7" x14ac:dyDescent="0.25">
      <c r="A621" s="21" t="s">
        <v>2801</v>
      </c>
      <c r="B621" s="32" t="s">
        <v>1305</v>
      </c>
      <c r="C621" s="162" t="s">
        <v>197</v>
      </c>
      <c r="D621" s="162" t="s">
        <v>197</v>
      </c>
      <c r="E621" s="102"/>
      <c r="F621" s="162" t="s">
        <v>197</v>
      </c>
      <c r="G621" s="192" t="str">
        <f t="shared" ref="G621:G636" si="28">IF($D$639=0,"",IF(D621="[for completion]","",IF(D621="","",D621/$D$639)))</f>
        <v/>
      </c>
    </row>
    <row r="622" spans="1:7" x14ac:dyDescent="0.25">
      <c r="A622" s="21" t="s">
        <v>2802</v>
      </c>
      <c r="B622" s="32" t="s">
        <v>1307</v>
      </c>
      <c r="C622" s="162" t="s">
        <v>197</v>
      </c>
      <c r="D622" s="162" t="s">
        <v>197</v>
      </c>
      <c r="E622" s="102"/>
      <c r="F622" s="162" t="s">
        <v>197</v>
      </c>
      <c r="G622" s="192" t="str">
        <f t="shared" si="28"/>
        <v/>
      </c>
    </row>
    <row r="623" spans="1:7" x14ac:dyDescent="0.25">
      <c r="A623" s="21" t="s">
        <v>2803</v>
      </c>
      <c r="B623" s="32" t="s">
        <v>1309</v>
      </c>
      <c r="C623" s="162" t="s">
        <v>197</v>
      </c>
      <c r="D623" s="162" t="s">
        <v>197</v>
      </c>
      <c r="E623" s="102"/>
      <c r="F623" s="162" t="s">
        <v>197</v>
      </c>
      <c r="G623" s="192" t="str">
        <f t="shared" si="28"/>
        <v/>
      </c>
    </row>
    <row r="624" spans="1:7" x14ac:dyDescent="0.25">
      <c r="A624" s="21" t="s">
        <v>2804</v>
      </c>
      <c r="B624" s="32" t="s">
        <v>1311</v>
      </c>
      <c r="C624" s="162" t="s">
        <v>197</v>
      </c>
      <c r="D624" s="162" t="s">
        <v>197</v>
      </c>
      <c r="E624" s="102"/>
      <c r="F624" s="162" t="s">
        <v>197</v>
      </c>
      <c r="G624" s="192" t="str">
        <f t="shared" si="28"/>
        <v/>
      </c>
    </row>
    <row r="625" spans="1:7" x14ac:dyDescent="0.25">
      <c r="A625" s="21" t="s">
        <v>2805</v>
      </c>
      <c r="B625" s="32" t="s">
        <v>1313</v>
      </c>
      <c r="C625" s="162" t="s">
        <v>197</v>
      </c>
      <c r="D625" s="162" t="s">
        <v>197</v>
      </c>
      <c r="E625" s="102"/>
      <c r="F625" s="162" t="s">
        <v>197</v>
      </c>
      <c r="G625" s="192" t="str">
        <f t="shared" si="28"/>
        <v/>
      </c>
    </row>
    <row r="626" spans="1:7" x14ac:dyDescent="0.25">
      <c r="A626" s="21" t="s">
        <v>2806</v>
      </c>
      <c r="B626" s="32" t="s">
        <v>1315</v>
      </c>
      <c r="C626" s="162" t="s">
        <v>197</v>
      </c>
      <c r="D626" s="162" t="s">
        <v>197</v>
      </c>
      <c r="E626" s="102"/>
      <c r="F626" s="162" t="s">
        <v>197</v>
      </c>
      <c r="G626" s="192" t="str">
        <f t="shared" si="28"/>
        <v/>
      </c>
    </row>
    <row r="627" spans="1:7" x14ac:dyDescent="0.25">
      <c r="A627" s="21" t="s">
        <v>2807</v>
      </c>
      <c r="B627" s="32" t="s">
        <v>1317</v>
      </c>
      <c r="C627" s="162" t="s">
        <v>197</v>
      </c>
      <c r="D627" s="162" t="s">
        <v>197</v>
      </c>
      <c r="E627" s="102"/>
      <c r="F627" s="162" t="s">
        <v>197</v>
      </c>
      <c r="G627" s="192" t="str">
        <f t="shared" si="28"/>
        <v/>
      </c>
    </row>
    <row r="628" spans="1:7" x14ac:dyDescent="0.25">
      <c r="A628" s="21" t="s">
        <v>2808</v>
      </c>
      <c r="B628" s="32" t="s">
        <v>1319</v>
      </c>
      <c r="C628" s="162" t="s">
        <v>197</v>
      </c>
      <c r="D628" s="162" t="s">
        <v>197</v>
      </c>
      <c r="E628" s="102"/>
      <c r="F628" s="162" t="s">
        <v>197</v>
      </c>
      <c r="G628" s="192" t="str">
        <f t="shared" si="28"/>
        <v/>
      </c>
    </row>
    <row r="629" spans="1:7" x14ac:dyDescent="0.25">
      <c r="A629" s="21" t="s">
        <v>2809</v>
      </c>
      <c r="B629" s="32" t="s">
        <v>1321</v>
      </c>
      <c r="C629" s="162" t="s">
        <v>197</v>
      </c>
      <c r="D629" s="162" t="s">
        <v>197</v>
      </c>
      <c r="E629" s="102"/>
      <c r="F629" s="162" t="s">
        <v>197</v>
      </c>
      <c r="G629" s="192" t="str">
        <f t="shared" si="28"/>
        <v/>
      </c>
    </row>
    <row r="630" spans="1:7" x14ac:dyDescent="0.25">
      <c r="A630" s="21" t="s">
        <v>2810</v>
      </c>
      <c r="B630" s="32" t="s">
        <v>1323</v>
      </c>
      <c r="C630" s="162" t="s">
        <v>197</v>
      </c>
      <c r="D630" s="162" t="s">
        <v>197</v>
      </c>
      <c r="E630" s="102"/>
      <c r="F630" s="162" t="s">
        <v>197</v>
      </c>
      <c r="G630" s="192" t="str">
        <f t="shared" si="28"/>
        <v/>
      </c>
    </row>
    <row r="631" spans="1:7" x14ac:dyDescent="0.25">
      <c r="A631" s="21" t="s">
        <v>2811</v>
      </c>
      <c r="B631" s="32" t="s">
        <v>1325</v>
      </c>
      <c r="C631" s="162" t="s">
        <v>197</v>
      </c>
      <c r="D631" s="162" t="s">
        <v>197</v>
      </c>
      <c r="E631" s="102"/>
      <c r="F631" s="162" t="s">
        <v>197</v>
      </c>
      <c r="G631" s="192" t="str">
        <f t="shared" si="28"/>
        <v/>
      </c>
    </row>
    <row r="632" spans="1:7" x14ac:dyDescent="0.25">
      <c r="A632" s="21" t="s">
        <v>2812</v>
      </c>
      <c r="B632" s="32" t="s">
        <v>1327</v>
      </c>
      <c r="C632" s="162" t="s">
        <v>197</v>
      </c>
      <c r="D632" s="162" t="s">
        <v>197</v>
      </c>
      <c r="E632" s="102"/>
      <c r="F632" s="162" t="s">
        <v>197</v>
      </c>
      <c r="G632" s="192" t="str">
        <f t="shared" si="28"/>
        <v/>
      </c>
    </row>
    <row r="633" spans="1:7" x14ac:dyDescent="0.25">
      <c r="A633" s="21" t="s">
        <v>2813</v>
      </c>
      <c r="B633" s="32" t="s">
        <v>267</v>
      </c>
      <c r="C633" s="162" t="s">
        <v>197</v>
      </c>
      <c r="D633" s="162" t="s">
        <v>197</v>
      </c>
      <c r="E633" s="102"/>
      <c r="F633" s="162" t="s">
        <v>197</v>
      </c>
      <c r="G633" s="192" t="str">
        <f t="shared" si="28"/>
        <v/>
      </c>
    </row>
    <row r="634" spans="1:7" x14ac:dyDescent="0.25">
      <c r="A634" s="21" t="s">
        <v>2814</v>
      </c>
      <c r="B634" s="32" t="s">
        <v>1092</v>
      </c>
      <c r="C634" s="162" t="s">
        <v>197</v>
      </c>
      <c r="D634" s="162" t="s">
        <v>197</v>
      </c>
      <c r="E634" s="102"/>
      <c r="F634" s="162" t="s">
        <v>197</v>
      </c>
      <c r="G634" s="192" t="str">
        <f t="shared" si="28"/>
        <v/>
      </c>
    </row>
    <row r="635" spans="1:7" x14ac:dyDescent="0.25">
      <c r="A635" s="21" t="s">
        <v>2815</v>
      </c>
      <c r="B635" s="32" t="s">
        <v>269</v>
      </c>
      <c r="C635" s="191">
        <f>SUM(C621:C634)</f>
        <v>0</v>
      </c>
      <c r="D635" s="191">
        <f>SUM(D621:D634)</f>
        <v>0</v>
      </c>
      <c r="E635" s="19"/>
      <c r="F635" s="191"/>
      <c r="G635" s="192" t="str">
        <f t="shared" si="28"/>
        <v/>
      </c>
    </row>
    <row r="636" spans="1:7" x14ac:dyDescent="0.25">
      <c r="A636" s="21" t="s">
        <v>2816</v>
      </c>
      <c r="B636" s="21" t="s">
        <v>1196</v>
      </c>
      <c r="F636" s="162" t="s">
        <v>197</v>
      </c>
      <c r="G636" s="192" t="str">
        <f t="shared" si="28"/>
        <v/>
      </c>
    </row>
    <row r="637" spans="1:7" x14ac:dyDescent="0.25">
      <c r="A637" s="21" t="s">
        <v>2817</v>
      </c>
      <c r="B637" s="90"/>
      <c r="C637" s="21"/>
      <c r="D637" s="21"/>
      <c r="E637" s="19"/>
      <c r="F637" s="192"/>
      <c r="G637" s="192"/>
    </row>
    <row r="638" spans="1:7" x14ac:dyDescent="0.25">
      <c r="A638" s="21" t="s">
        <v>2818</v>
      </c>
      <c r="B638" s="32"/>
      <c r="C638" s="21"/>
      <c r="D638" s="21"/>
      <c r="E638" s="19"/>
      <c r="F638" s="192"/>
      <c r="G638" s="192"/>
    </row>
    <row r="639" spans="1:7" x14ac:dyDescent="0.25">
      <c r="A639" s="21" t="s">
        <v>2819</v>
      </c>
      <c r="B639" s="32"/>
      <c r="C639" s="21"/>
      <c r="D639" s="21"/>
      <c r="E639" s="19"/>
      <c r="F639" s="247"/>
      <c r="G639" s="247"/>
    </row>
  </sheetData>
  <mergeCells count="7">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xr:uid="{00000000-0004-0000-0D00-000000000000}"/>
    <hyperlink ref="B7" location="'F1. HTT Sustainable M data'!B26" display="2. Additional information on the sustainable section of the mortgage stock" xr:uid="{00000000-0004-0000-0D00-000001000000}"/>
    <hyperlink ref="B8" location="'F1. HTT Sustainable M data'!B211" tooltip="b59" display="2A. Sustainable Residential Cover Pool" xr:uid="{00000000-0004-0000-0D00-000002000000}"/>
    <hyperlink ref="B9" location="'F1. HTT Sustainable M data'!B401" display="2B. Commercial Cover Pool" xr:uid="{00000000-0004-0000-0D00-000003000000}"/>
    <hyperlink ref="B170" location="'2. Harmonised Glossary'!A9" display="Breakdown by Interest Rate" xr:uid="{00000000-0004-0000-0D00-000004000000}"/>
    <hyperlink ref="B200" location="'2. Harmonised Glossary'!A14" display="Non-Performing Loans (NPLs)" xr:uid="{00000000-0004-0000-0D00-000005000000}"/>
    <hyperlink ref="B239" location="'2. Harmonised Glossary'!A288" display="Loan to Value (LTV) Information - Un-indexed" xr:uid="{00000000-0004-0000-0D00-000006000000}"/>
    <hyperlink ref="B261" location="'2. Harmonised Glossary'!A11" display="Loan to Value (LTV) Information - Indexed" xr:uid="{00000000-0004-0000-0D00-000007000000}"/>
    <hyperlink ref="B495" location="'2. Harmonised Glossary'!A11" display="Loan to Value (LTV) Information - Indexed" xr:uid="{00000000-0004-0000-0D00-000008000000}"/>
  </hyperlinks>
  <pageMargins left="0.7" right="0.7" top="0.75" bottom="0.75" header="0.3" footer="0.3"/>
  <pageSetup paperSize="9" orientation="portrait" r:id="rId1"/>
  <headerFooter>
    <oddHeader>&amp;C&amp;"UniCredit"&amp;10&amp;K666666UniCredit - Public&amp;1#</oddHead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92D80-FA28-4A57-AE84-823EF8CD7EBC}">
  <sheetPr>
    <tabColor rgb="FFFFC000"/>
  </sheetPr>
  <dimension ref="A1:E122"/>
  <sheetViews>
    <sheetView zoomScale="85" zoomScaleNormal="85" workbookViewId="0"/>
  </sheetViews>
  <sheetFormatPr baseColWidth="10" defaultColWidth="11.42578125" defaultRowHeight="15" x14ac:dyDescent="0.25"/>
  <cols>
    <col min="1" max="1" width="57.5703125" style="253" customWidth="1"/>
    <col min="2" max="2" width="48.42578125" style="309" customWidth="1"/>
    <col min="3" max="3" width="38.42578125" style="309" customWidth="1"/>
    <col min="4" max="4" width="56.5703125" style="309" customWidth="1"/>
    <col min="5" max="5" width="255.7109375" style="253" customWidth="1"/>
    <col min="6" max="16384" width="11.42578125" style="253"/>
  </cols>
  <sheetData>
    <row r="1" spans="1:5" s="277" customFormat="1" ht="21" x14ac:dyDescent="0.35">
      <c r="A1" s="276" t="s">
        <v>2988</v>
      </c>
      <c r="B1" s="294" t="s">
        <v>2875</v>
      </c>
      <c r="C1" s="294" t="s">
        <v>2876</v>
      </c>
      <c r="D1" s="294" t="s">
        <v>2820</v>
      </c>
      <c r="E1" s="276" t="s">
        <v>2989</v>
      </c>
    </row>
    <row r="2" spans="1:5" ht="105" x14ac:dyDescent="0.25">
      <c r="A2" s="278" t="s">
        <v>2990</v>
      </c>
      <c r="B2" s="290" t="s">
        <v>2877</v>
      </c>
      <c r="C2" s="295"/>
      <c r="D2" s="295"/>
      <c r="E2" s="279" t="s">
        <v>2991</v>
      </c>
    </row>
    <row r="3" spans="1:5" ht="60" x14ac:dyDescent="0.25">
      <c r="A3" s="278" t="s">
        <v>2992</v>
      </c>
      <c r="B3" s="290" t="s">
        <v>2878</v>
      </c>
      <c r="C3" s="290" t="s">
        <v>2879</v>
      </c>
      <c r="D3" s="290" t="s">
        <v>2993</v>
      </c>
      <c r="E3" s="279" t="s">
        <v>2994</v>
      </c>
    </row>
    <row r="4" spans="1:5" x14ac:dyDescent="0.25">
      <c r="A4" s="278" t="s">
        <v>2995</v>
      </c>
      <c r="B4" s="290" t="s">
        <v>2880</v>
      </c>
      <c r="C4" s="295"/>
      <c r="D4" s="295"/>
      <c r="E4" s="280" t="s">
        <v>2996</v>
      </c>
    </row>
    <row r="5" spans="1:5" x14ac:dyDescent="0.25">
      <c r="A5" s="278" t="s">
        <v>2997</v>
      </c>
      <c r="B5" s="295"/>
      <c r="C5" s="295"/>
      <c r="D5" s="295"/>
      <c r="E5" s="280" t="s">
        <v>2998</v>
      </c>
    </row>
    <row r="6" spans="1:5" x14ac:dyDescent="0.25">
      <c r="A6" s="278" t="s">
        <v>2999</v>
      </c>
      <c r="B6" s="295"/>
      <c r="C6" s="295"/>
      <c r="D6" s="295"/>
      <c r="E6" s="280" t="s">
        <v>3000</v>
      </c>
    </row>
    <row r="7" spans="1:5" ht="105" x14ac:dyDescent="0.25">
      <c r="A7" s="278" t="s">
        <v>3001</v>
      </c>
      <c r="B7" s="285" t="s">
        <v>2881</v>
      </c>
      <c r="C7" s="295"/>
      <c r="D7" s="295"/>
      <c r="E7" s="282" t="s">
        <v>2882</v>
      </c>
    </row>
    <row r="8" spans="1:5" ht="90" x14ac:dyDescent="0.25">
      <c r="A8" s="278" t="s">
        <v>3002</v>
      </c>
      <c r="B8" s="295"/>
      <c r="C8" s="285" t="s">
        <v>2883</v>
      </c>
      <c r="D8" s="290" t="s">
        <v>3003</v>
      </c>
      <c r="E8" s="280" t="s">
        <v>3004</v>
      </c>
    </row>
    <row r="9" spans="1:5" x14ac:dyDescent="0.25">
      <c r="A9" s="296" t="s">
        <v>2884</v>
      </c>
      <c r="B9" s="295"/>
      <c r="C9" s="290" t="s">
        <v>2885</v>
      </c>
      <c r="D9" s="295"/>
      <c r="E9" s="297" t="s">
        <v>2886</v>
      </c>
    </row>
    <row r="10" spans="1:5" ht="30" x14ac:dyDescent="0.25">
      <c r="A10" s="278" t="s">
        <v>3005</v>
      </c>
      <c r="B10" s="285" t="s">
        <v>2887</v>
      </c>
      <c r="C10" s="295"/>
      <c r="D10" s="295"/>
      <c r="E10" s="280" t="s">
        <v>3006</v>
      </c>
    </row>
    <row r="11" spans="1:5" x14ac:dyDescent="0.25">
      <c r="A11" s="278" t="s">
        <v>3007</v>
      </c>
      <c r="B11" s="295"/>
      <c r="C11" s="290" t="s">
        <v>2888</v>
      </c>
      <c r="D11" s="290" t="s">
        <v>2821</v>
      </c>
      <c r="E11" s="280" t="s">
        <v>3008</v>
      </c>
    </row>
    <row r="12" spans="1:5" ht="30" x14ac:dyDescent="0.25">
      <c r="A12" s="284" t="s">
        <v>3009</v>
      </c>
      <c r="B12" s="298" t="s">
        <v>2889</v>
      </c>
      <c r="C12" s="298" t="s">
        <v>2890</v>
      </c>
      <c r="D12" s="298" t="s">
        <v>2957</v>
      </c>
      <c r="E12" s="284" t="s">
        <v>3010</v>
      </c>
    </row>
    <row r="13" spans="1:5" ht="30" x14ac:dyDescent="0.25">
      <c r="A13" s="278" t="s">
        <v>3011</v>
      </c>
      <c r="B13" s="298" t="s">
        <v>2822</v>
      </c>
      <c r="C13" s="295"/>
      <c r="D13" s="295"/>
      <c r="E13" s="279" t="s">
        <v>3012</v>
      </c>
    </row>
    <row r="14" spans="1:5" ht="60" x14ac:dyDescent="0.25">
      <c r="A14" s="278" t="s">
        <v>3013</v>
      </c>
      <c r="B14" s="298" t="s">
        <v>2891</v>
      </c>
      <c r="C14" s="295"/>
      <c r="D14" s="295"/>
      <c r="E14" s="279" t="s">
        <v>3014</v>
      </c>
    </row>
    <row r="15" spans="1:5" ht="30" x14ac:dyDescent="0.25">
      <c r="A15" s="283" t="s">
        <v>3015</v>
      </c>
      <c r="B15" s="298" t="s">
        <v>2892</v>
      </c>
      <c r="C15" s="299"/>
      <c r="D15" s="299"/>
      <c r="E15" s="285" t="s">
        <v>3016</v>
      </c>
    </row>
    <row r="16" spans="1:5" ht="45" x14ac:dyDescent="0.25">
      <c r="A16" s="278" t="s">
        <v>3017</v>
      </c>
      <c r="B16" s="298" t="s">
        <v>2893</v>
      </c>
      <c r="C16" s="295"/>
      <c r="D16" s="295"/>
      <c r="E16" s="279" t="s">
        <v>3018</v>
      </c>
    </row>
    <row r="17" spans="1:5" ht="60" x14ac:dyDescent="0.25">
      <c r="A17" s="278" t="s">
        <v>3019</v>
      </c>
      <c r="B17" s="298" t="s">
        <v>2894</v>
      </c>
      <c r="C17" s="295"/>
      <c r="D17" s="295"/>
      <c r="E17" s="279" t="s">
        <v>3020</v>
      </c>
    </row>
    <row r="18" spans="1:5" ht="30" x14ac:dyDescent="0.25">
      <c r="A18" s="278" t="s">
        <v>3021</v>
      </c>
      <c r="B18" s="298" t="s">
        <v>2895</v>
      </c>
      <c r="C18" s="295"/>
      <c r="D18" s="295"/>
      <c r="E18" s="285" t="s">
        <v>3022</v>
      </c>
    </row>
    <row r="19" spans="1:5" ht="60" x14ac:dyDescent="0.25">
      <c r="A19" s="278" t="s">
        <v>3023</v>
      </c>
      <c r="B19" s="298" t="s">
        <v>2896</v>
      </c>
      <c r="C19" s="295"/>
      <c r="D19" s="295"/>
      <c r="E19" s="279" t="s">
        <v>3024</v>
      </c>
    </row>
    <row r="20" spans="1:5" ht="30" x14ac:dyDescent="0.25">
      <c r="A20" s="278" t="s">
        <v>3025</v>
      </c>
      <c r="B20" s="298" t="s">
        <v>2897</v>
      </c>
      <c r="C20" s="295"/>
      <c r="D20" s="295"/>
      <c r="E20" s="285" t="s">
        <v>3026</v>
      </c>
    </row>
    <row r="21" spans="1:5" ht="60" x14ac:dyDescent="0.25">
      <c r="A21" s="278" t="s">
        <v>3027</v>
      </c>
      <c r="B21" s="295"/>
      <c r="C21" s="285" t="s">
        <v>2898</v>
      </c>
      <c r="D21" s="290" t="s">
        <v>2958</v>
      </c>
      <c r="E21" s="280" t="s">
        <v>3028</v>
      </c>
    </row>
    <row r="22" spans="1:5" x14ac:dyDescent="0.25">
      <c r="A22" s="278" t="s">
        <v>3029</v>
      </c>
      <c r="B22" s="295"/>
      <c r="C22" s="290" t="s">
        <v>2899</v>
      </c>
      <c r="D22" s="295"/>
      <c r="E22" s="280" t="s">
        <v>3030</v>
      </c>
    </row>
    <row r="23" spans="1:5" x14ac:dyDescent="0.25">
      <c r="A23" s="278" t="s">
        <v>3031</v>
      </c>
      <c r="B23" s="295"/>
      <c r="C23" s="290" t="s">
        <v>2900</v>
      </c>
      <c r="D23" s="290" t="s">
        <v>2959</v>
      </c>
      <c r="E23" s="280" t="s">
        <v>3032</v>
      </c>
    </row>
    <row r="24" spans="1:5" ht="30" x14ac:dyDescent="0.25">
      <c r="A24" s="278" t="s">
        <v>3033</v>
      </c>
      <c r="B24" s="295"/>
      <c r="C24" s="285" t="s">
        <v>2898</v>
      </c>
      <c r="D24" s="290" t="s">
        <v>2958</v>
      </c>
      <c r="E24" s="280" t="s">
        <v>3034</v>
      </c>
    </row>
    <row r="25" spans="1:5" ht="120" x14ac:dyDescent="0.25">
      <c r="A25" s="278" t="s">
        <v>3035</v>
      </c>
      <c r="B25" s="290" t="s">
        <v>2901</v>
      </c>
      <c r="C25" s="295"/>
      <c r="D25" s="290" t="s">
        <v>3036</v>
      </c>
      <c r="E25" s="280" t="s">
        <v>3037</v>
      </c>
    </row>
    <row r="26" spans="1:5" x14ac:dyDescent="0.25">
      <c r="A26" s="286" t="s">
        <v>3038</v>
      </c>
      <c r="B26" s="300"/>
      <c r="C26" s="301" t="s">
        <v>2902</v>
      </c>
      <c r="D26" s="300"/>
      <c r="E26" s="287" t="s">
        <v>3039</v>
      </c>
    </row>
    <row r="27" spans="1:5" ht="75" x14ac:dyDescent="0.25">
      <c r="A27" s="281" t="s">
        <v>3040</v>
      </c>
      <c r="B27" s="285" t="s">
        <v>2903</v>
      </c>
      <c r="C27" s="302"/>
      <c r="D27" s="285" t="s">
        <v>2960</v>
      </c>
      <c r="E27" s="280" t="s">
        <v>3041</v>
      </c>
    </row>
    <row r="28" spans="1:5" x14ac:dyDescent="0.25">
      <c r="A28" s="281" t="s">
        <v>3042</v>
      </c>
      <c r="B28" s="302"/>
      <c r="C28" s="302"/>
      <c r="D28" s="285"/>
      <c r="E28" s="280" t="s">
        <v>3043</v>
      </c>
    </row>
    <row r="29" spans="1:5" x14ac:dyDescent="0.25">
      <c r="A29" s="281" t="s">
        <v>3044</v>
      </c>
      <c r="B29" s="302"/>
      <c r="C29" s="302"/>
      <c r="D29" s="285"/>
      <c r="E29" s="280" t="s">
        <v>3045</v>
      </c>
    </row>
    <row r="30" spans="1:5" x14ac:dyDescent="0.25">
      <c r="A30" s="281" t="s">
        <v>3046</v>
      </c>
      <c r="B30" s="302"/>
      <c r="C30" s="302"/>
      <c r="D30" s="285"/>
      <c r="E30" s="280" t="s">
        <v>3047</v>
      </c>
    </row>
    <row r="31" spans="1:5" ht="75" x14ac:dyDescent="0.25">
      <c r="A31" s="278" t="s">
        <v>3048</v>
      </c>
      <c r="B31" s="290"/>
      <c r="C31" s="290"/>
      <c r="D31" s="290"/>
      <c r="E31" s="282" t="s">
        <v>3049</v>
      </c>
    </row>
    <row r="32" spans="1:5" ht="75" x14ac:dyDescent="0.25">
      <c r="A32" s="278" t="s">
        <v>3050</v>
      </c>
      <c r="B32" s="295"/>
      <c r="C32" s="290" t="s">
        <v>2904</v>
      </c>
      <c r="D32" s="290" t="s">
        <v>2961</v>
      </c>
      <c r="E32" s="280" t="s">
        <v>3051</v>
      </c>
    </row>
    <row r="33" spans="1:5" ht="30" x14ac:dyDescent="0.25">
      <c r="A33" s="278" t="s">
        <v>3052</v>
      </c>
      <c r="B33" s="285" t="s">
        <v>2905</v>
      </c>
      <c r="C33" s="295"/>
      <c r="D33" s="290" t="s">
        <v>2962</v>
      </c>
      <c r="E33" s="280" t="s">
        <v>3053</v>
      </c>
    </row>
    <row r="34" spans="1:5" ht="60" x14ac:dyDescent="0.25">
      <c r="A34" s="278" t="s">
        <v>3054</v>
      </c>
      <c r="B34" s="290" t="s">
        <v>2906</v>
      </c>
      <c r="C34" s="295"/>
      <c r="D34" s="290" t="s">
        <v>3055</v>
      </c>
      <c r="E34" s="280" t="s">
        <v>3056</v>
      </c>
    </row>
    <row r="35" spans="1:5" x14ac:dyDescent="0.25">
      <c r="A35" s="278" t="s">
        <v>3057</v>
      </c>
      <c r="B35" s="295"/>
      <c r="C35" s="290" t="s">
        <v>2907</v>
      </c>
      <c r="D35" s="295"/>
      <c r="E35" s="283" t="s">
        <v>3058</v>
      </c>
    </row>
    <row r="36" spans="1:5" x14ac:dyDescent="0.25">
      <c r="A36" s="278" t="s">
        <v>3059</v>
      </c>
      <c r="B36" s="290"/>
      <c r="C36" s="290"/>
      <c r="D36" s="290"/>
      <c r="E36" s="288" t="s">
        <v>3060</v>
      </c>
    </row>
    <row r="37" spans="1:5" ht="45" x14ac:dyDescent="0.25">
      <c r="A37" s="278" t="s">
        <v>3061</v>
      </c>
      <c r="B37" s="290" t="s">
        <v>2908</v>
      </c>
      <c r="C37" s="295"/>
      <c r="D37" s="295"/>
      <c r="E37" s="280" t="s">
        <v>3062</v>
      </c>
    </row>
    <row r="38" spans="1:5" ht="30" x14ac:dyDescent="0.25">
      <c r="A38" s="278" t="s">
        <v>3063</v>
      </c>
      <c r="B38" s="285" t="s">
        <v>2905</v>
      </c>
      <c r="C38" s="295"/>
      <c r="D38" s="285" t="s">
        <v>2963</v>
      </c>
      <c r="E38" s="279" t="s">
        <v>3064</v>
      </c>
    </row>
    <row r="39" spans="1:5" x14ac:dyDescent="0.25">
      <c r="A39" s="278" t="s">
        <v>3065</v>
      </c>
      <c r="B39" s="290" t="s">
        <v>2909</v>
      </c>
      <c r="C39" s="290" t="s">
        <v>2910</v>
      </c>
      <c r="D39" s="290" t="s">
        <v>3066</v>
      </c>
      <c r="E39" s="280" t="s">
        <v>3067</v>
      </c>
    </row>
    <row r="40" spans="1:5" x14ac:dyDescent="0.25">
      <c r="A40" s="289" t="s">
        <v>3068</v>
      </c>
      <c r="B40" s="303"/>
      <c r="C40" s="304" t="s">
        <v>2823</v>
      </c>
      <c r="D40" s="303"/>
      <c r="E40" s="284" t="s">
        <v>3069</v>
      </c>
    </row>
    <row r="41" spans="1:5" ht="30" x14ac:dyDescent="0.25">
      <c r="A41" s="289" t="s">
        <v>3070</v>
      </c>
      <c r="B41" s="303"/>
      <c r="C41" s="298" t="s">
        <v>2911</v>
      </c>
      <c r="D41" s="303"/>
      <c r="E41" s="305" t="s">
        <v>2912</v>
      </c>
    </row>
    <row r="42" spans="1:5" ht="60" x14ac:dyDescent="0.25">
      <c r="A42" s="278" t="s">
        <v>3071</v>
      </c>
      <c r="B42" s="290" t="s">
        <v>2913</v>
      </c>
      <c r="C42" s="285" t="s">
        <v>2914</v>
      </c>
      <c r="D42" s="290" t="s">
        <v>3072</v>
      </c>
      <c r="E42" s="280" t="s">
        <v>3073</v>
      </c>
    </row>
    <row r="43" spans="1:5" x14ac:dyDescent="0.25">
      <c r="A43" s="281" t="s">
        <v>3074</v>
      </c>
      <c r="B43" s="302"/>
      <c r="C43" s="285" t="s">
        <v>2824</v>
      </c>
      <c r="D43" s="302"/>
      <c r="E43" s="280" t="s">
        <v>3075</v>
      </c>
    </row>
    <row r="44" spans="1:5" ht="45" x14ac:dyDescent="0.25">
      <c r="A44" s="278" t="s">
        <v>3076</v>
      </c>
      <c r="B44" s="285" t="s">
        <v>2915</v>
      </c>
      <c r="C44" s="285" t="s">
        <v>2916</v>
      </c>
      <c r="D44" s="290" t="s">
        <v>3077</v>
      </c>
      <c r="E44" s="280" t="s">
        <v>3078</v>
      </c>
    </row>
    <row r="45" spans="1:5" ht="30" x14ac:dyDescent="0.25">
      <c r="A45" s="278" t="s">
        <v>3079</v>
      </c>
      <c r="B45" s="295"/>
      <c r="C45" s="290" t="s">
        <v>2917</v>
      </c>
      <c r="D45" s="290" t="s">
        <v>3080</v>
      </c>
      <c r="E45" s="280" t="s">
        <v>3081</v>
      </c>
    </row>
    <row r="46" spans="1:5" ht="30" x14ac:dyDescent="0.25">
      <c r="A46" s="278" t="s">
        <v>3082</v>
      </c>
      <c r="B46" s="295"/>
      <c r="C46" s="290" t="s">
        <v>2918</v>
      </c>
      <c r="D46" s="290" t="s">
        <v>3083</v>
      </c>
      <c r="E46" s="280" t="s">
        <v>3084</v>
      </c>
    </row>
    <row r="47" spans="1:5" ht="60" x14ac:dyDescent="0.25">
      <c r="A47" s="278" t="s">
        <v>3085</v>
      </c>
      <c r="B47" s="290" t="s">
        <v>2825</v>
      </c>
      <c r="C47" s="295"/>
      <c r="D47" s="290" t="s">
        <v>3086</v>
      </c>
      <c r="E47" s="280" t="s">
        <v>3087</v>
      </c>
    </row>
    <row r="48" spans="1:5" ht="60" x14ac:dyDescent="0.25">
      <c r="A48" s="278" t="s">
        <v>3088</v>
      </c>
      <c r="B48" s="285" t="s">
        <v>2919</v>
      </c>
      <c r="C48" s="295"/>
      <c r="D48" s="285" t="s">
        <v>3089</v>
      </c>
      <c r="E48" s="280" t="s">
        <v>3090</v>
      </c>
    </row>
    <row r="49" spans="1:5" x14ac:dyDescent="0.25">
      <c r="A49" s="278" t="s">
        <v>3091</v>
      </c>
      <c r="B49" s="295"/>
      <c r="C49" s="290" t="s">
        <v>2920</v>
      </c>
      <c r="D49" s="290" t="s">
        <v>3092</v>
      </c>
      <c r="E49" s="283" t="s">
        <v>3093</v>
      </c>
    </row>
    <row r="50" spans="1:5" x14ac:dyDescent="0.25">
      <c r="A50" s="278" t="s">
        <v>3094</v>
      </c>
      <c r="B50" s="295"/>
      <c r="C50" s="290" t="s">
        <v>2921</v>
      </c>
      <c r="D50" s="290" t="s">
        <v>3095</v>
      </c>
      <c r="E50" s="283" t="s">
        <v>3096</v>
      </c>
    </row>
    <row r="51" spans="1:5" x14ac:dyDescent="0.25">
      <c r="A51" s="278" t="s">
        <v>3097</v>
      </c>
      <c r="B51" s="295"/>
      <c r="C51" s="290" t="s">
        <v>2922</v>
      </c>
      <c r="D51" s="290" t="s">
        <v>3098</v>
      </c>
      <c r="E51" s="283" t="s">
        <v>3099</v>
      </c>
    </row>
    <row r="52" spans="1:5" ht="30" x14ac:dyDescent="0.25">
      <c r="A52" s="278" t="s">
        <v>3100</v>
      </c>
      <c r="B52" s="295"/>
      <c r="C52" s="285" t="s">
        <v>2923</v>
      </c>
      <c r="D52" s="290" t="s">
        <v>3101</v>
      </c>
      <c r="E52" s="283" t="s">
        <v>3102</v>
      </c>
    </row>
    <row r="53" spans="1:5" ht="30" x14ac:dyDescent="0.25">
      <c r="A53" s="278" t="s">
        <v>3103</v>
      </c>
      <c r="B53" s="295"/>
      <c r="C53" s="290" t="s">
        <v>2826</v>
      </c>
      <c r="D53" s="290" t="s">
        <v>2964</v>
      </c>
      <c r="E53" s="280" t="s">
        <v>3104</v>
      </c>
    </row>
    <row r="54" spans="1:5" x14ac:dyDescent="0.25">
      <c r="A54" s="278" t="s">
        <v>3105</v>
      </c>
      <c r="B54" s="290" t="s">
        <v>2924</v>
      </c>
      <c r="C54" s="290" t="s">
        <v>2925</v>
      </c>
      <c r="D54" s="290" t="s">
        <v>2965</v>
      </c>
      <c r="E54" s="283" t="s">
        <v>3106</v>
      </c>
    </row>
    <row r="55" spans="1:5" ht="45" x14ac:dyDescent="0.25">
      <c r="A55" s="278" t="s">
        <v>3107</v>
      </c>
      <c r="B55" s="295"/>
      <c r="C55" s="290" t="s">
        <v>2827</v>
      </c>
      <c r="D55" s="285" t="s">
        <v>3108</v>
      </c>
      <c r="E55" s="278" t="s">
        <v>3109</v>
      </c>
    </row>
    <row r="56" spans="1:5" ht="45" x14ac:dyDescent="0.25">
      <c r="A56" s="278" t="s">
        <v>3110</v>
      </c>
      <c r="B56" s="295"/>
      <c r="C56" s="290" t="s">
        <v>2828</v>
      </c>
      <c r="D56" s="285" t="s">
        <v>3111</v>
      </c>
      <c r="E56" s="278" t="s">
        <v>3112</v>
      </c>
    </row>
    <row r="57" spans="1:5" x14ac:dyDescent="0.25">
      <c r="A57" s="278" t="s">
        <v>3113</v>
      </c>
      <c r="B57" s="295"/>
      <c r="C57" s="290" t="s">
        <v>2829</v>
      </c>
      <c r="D57" s="295"/>
      <c r="E57" s="283" t="s">
        <v>3114</v>
      </c>
    </row>
    <row r="58" spans="1:5" x14ac:dyDescent="0.25">
      <c r="A58" s="278" t="s">
        <v>3115</v>
      </c>
      <c r="B58" s="295"/>
      <c r="C58" s="290" t="s">
        <v>2830</v>
      </c>
      <c r="D58" s="290" t="s">
        <v>3116</v>
      </c>
      <c r="E58" s="283" t="s">
        <v>3117</v>
      </c>
    </row>
    <row r="59" spans="1:5" x14ac:dyDescent="0.25">
      <c r="A59" s="278" t="s">
        <v>3118</v>
      </c>
      <c r="B59" s="290" t="s">
        <v>2926</v>
      </c>
      <c r="C59" s="290" t="s">
        <v>2831</v>
      </c>
      <c r="D59" s="290" t="s">
        <v>3119</v>
      </c>
      <c r="E59" s="283" t="s">
        <v>3120</v>
      </c>
    </row>
    <row r="60" spans="1:5" x14ac:dyDescent="0.25">
      <c r="A60" s="278" t="s">
        <v>3121</v>
      </c>
      <c r="B60" s="295"/>
      <c r="C60" s="290" t="s">
        <v>2927</v>
      </c>
      <c r="D60" s="295"/>
      <c r="E60" s="283" t="s">
        <v>3122</v>
      </c>
    </row>
    <row r="61" spans="1:5" ht="45" x14ac:dyDescent="0.25">
      <c r="A61" s="278" t="s">
        <v>3123</v>
      </c>
      <c r="B61" s="290" t="s">
        <v>2928</v>
      </c>
      <c r="C61" s="295"/>
      <c r="D61" s="285" t="s">
        <v>2966</v>
      </c>
      <c r="E61" s="278" t="s">
        <v>3124</v>
      </c>
    </row>
    <row r="62" spans="1:5" x14ac:dyDescent="0.25">
      <c r="A62" s="278" t="s">
        <v>3125</v>
      </c>
      <c r="B62" s="290" t="s">
        <v>2926</v>
      </c>
      <c r="C62" s="295"/>
      <c r="D62" s="295"/>
      <c r="E62" s="283" t="s">
        <v>3126</v>
      </c>
    </row>
    <row r="63" spans="1:5" x14ac:dyDescent="0.25">
      <c r="A63" s="278" t="s">
        <v>3127</v>
      </c>
      <c r="B63" s="290" t="s">
        <v>2926</v>
      </c>
      <c r="C63" s="295"/>
      <c r="D63" s="295"/>
      <c r="E63" s="283" t="s">
        <v>3128</v>
      </c>
    </row>
    <row r="64" spans="1:5" x14ac:dyDescent="0.25">
      <c r="A64" s="290" t="s">
        <v>3129</v>
      </c>
      <c r="B64" s="290" t="s">
        <v>2926</v>
      </c>
      <c r="C64" s="295"/>
      <c r="D64" s="290" t="s">
        <v>3130</v>
      </c>
      <c r="E64" s="283" t="s">
        <v>3131</v>
      </c>
    </row>
    <row r="65" spans="1:5" ht="30" x14ac:dyDescent="0.25">
      <c r="A65" s="290" t="s">
        <v>3132</v>
      </c>
      <c r="B65" s="290" t="s">
        <v>2926</v>
      </c>
      <c r="C65" s="295"/>
      <c r="D65" s="290" t="s">
        <v>2967</v>
      </c>
      <c r="E65" s="280" t="s">
        <v>3133</v>
      </c>
    </row>
    <row r="66" spans="1:5" x14ac:dyDescent="0.25">
      <c r="A66" s="290" t="s">
        <v>3134</v>
      </c>
      <c r="B66" s="290" t="s">
        <v>2926</v>
      </c>
      <c r="C66" s="295"/>
      <c r="D66" s="290" t="s">
        <v>2968</v>
      </c>
      <c r="E66" s="291" t="s">
        <v>3135</v>
      </c>
    </row>
    <row r="67" spans="1:5" x14ac:dyDescent="0.25">
      <c r="A67" s="290" t="s">
        <v>3136</v>
      </c>
      <c r="B67" s="290" t="s">
        <v>2926</v>
      </c>
      <c r="C67" s="295"/>
      <c r="D67" s="290" t="s">
        <v>2969</v>
      </c>
      <c r="E67" s="291" t="s">
        <v>3137</v>
      </c>
    </row>
    <row r="68" spans="1:5" x14ac:dyDescent="0.25">
      <c r="A68" s="278" t="s">
        <v>3138</v>
      </c>
      <c r="B68" s="290" t="s">
        <v>2926</v>
      </c>
      <c r="C68" s="295"/>
      <c r="D68" s="290" t="s">
        <v>3139</v>
      </c>
      <c r="E68" s="283" t="s">
        <v>3140</v>
      </c>
    </row>
    <row r="69" spans="1:5" x14ac:dyDescent="0.25">
      <c r="A69" s="290" t="s">
        <v>3141</v>
      </c>
      <c r="B69" s="290" t="s">
        <v>2926</v>
      </c>
      <c r="C69" s="295"/>
      <c r="D69" s="290" t="s">
        <v>2970</v>
      </c>
      <c r="E69" s="283" t="s">
        <v>3142</v>
      </c>
    </row>
    <row r="70" spans="1:5" x14ac:dyDescent="0.25">
      <c r="A70" s="290" t="s">
        <v>3143</v>
      </c>
      <c r="B70" s="290" t="s">
        <v>2926</v>
      </c>
      <c r="C70" s="295"/>
      <c r="D70" s="290" t="s">
        <v>2971</v>
      </c>
      <c r="E70" s="280" t="s">
        <v>3144</v>
      </c>
    </row>
    <row r="71" spans="1:5" ht="30" x14ac:dyDescent="0.25">
      <c r="A71" s="306" t="s">
        <v>2930</v>
      </c>
      <c r="B71" s="290" t="s">
        <v>2926</v>
      </c>
      <c r="C71" s="307"/>
      <c r="D71" s="307"/>
      <c r="E71" s="280" t="s">
        <v>3145</v>
      </c>
    </row>
    <row r="72" spans="1:5" ht="45" x14ac:dyDescent="0.25">
      <c r="A72" s="278" t="s">
        <v>3146</v>
      </c>
      <c r="B72" s="290" t="s">
        <v>2906</v>
      </c>
      <c r="C72" s="295"/>
      <c r="D72" s="295"/>
      <c r="E72" s="280" t="s">
        <v>3147</v>
      </c>
    </row>
    <row r="73" spans="1:5" x14ac:dyDescent="0.25">
      <c r="A73" s="278" t="s">
        <v>3148</v>
      </c>
      <c r="B73" s="290" t="s">
        <v>2906</v>
      </c>
      <c r="C73" s="295"/>
      <c r="D73" s="290" t="s">
        <v>2832</v>
      </c>
      <c r="E73" s="283" t="s">
        <v>3149</v>
      </c>
    </row>
    <row r="74" spans="1:5" x14ac:dyDescent="0.25">
      <c r="A74" s="278" t="s">
        <v>3150</v>
      </c>
      <c r="B74" s="290" t="s">
        <v>2906</v>
      </c>
      <c r="C74" s="295"/>
      <c r="D74" s="290" t="s">
        <v>2833</v>
      </c>
      <c r="E74" s="283" t="s">
        <v>3151</v>
      </c>
    </row>
    <row r="75" spans="1:5" x14ac:dyDescent="0.25">
      <c r="A75" s="278" t="s">
        <v>3152</v>
      </c>
      <c r="B75" s="290" t="s">
        <v>2906</v>
      </c>
      <c r="C75" s="295"/>
      <c r="D75" s="290" t="s">
        <v>2834</v>
      </c>
      <c r="E75" s="283" t="s">
        <v>3153</v>
      </c>
    </row>
    <row r="76" spans="1:5" ht="31.5" customHeight="1" x14ac:dyDescent="0.25">
      <c r="A76" s="278" t="s">
        <v>3154</v>
      </c>
      <c r="B76" s="285" t="s">
        <v>2887</v>
      </c>
      <c r="C76" s="295"/>
      <c r="D76" s="295"/>
      <c r="E76" s="280" t="s">
        <v>3155</v>
      </c>
    </row>
    <row r="77" spans="1:5" x14ac:dyDescent="0.25">
      <c r="A77" s="278" t="s">
        <v>3156</v>
      </c>
      <c r="B77" s="285" t="s">
        <v>2903</v>
      </c>
      <c r="C77" s="295"/>
      <c r="D77" s="295"/>
      <c r="E77" s="283" t="s">
        <v>3157</v>
      </c>
    </row>
    <row r="78" spans="1:5" x14ac:dyDescent="0.25">
      <c r="A78" s="290" t="s">
        <v>2835</v>
      </c>
      <c r="B78" s="295"/>
      <c r="C78" s="295"/>
      <c r="D78" s="290" t="s">
        <v>2836</v>
      </c>
      <c r="E78" s="283" t="s">
        <v>3158</v>
      </c>
    </row>
    <row r="79" spans="1:5" x14ac:dyDescent="0.25">
      <c r="A79" s="290" t="s">
        <v>2029</v>
      </c>
      <c r="B79" s="290" t="s">
        <v>2924</v>
      </c>
      <c r="C79" s="290" t="s">
        <v>2931</v>
      </c>
      <c r="D79" s="290" t="s">
        <v>2965</v>
      </c>
      <c r="E79" s="283" t="s">
        <v>3159</v>
      </c>
    </row>
    <row r="80" spans="1:5" ht="45" x14ac:dyDescent="0.25">
      <c r="A80" s="290" t="s">
        <v>2033</v>
      </c>
      <c r="B80" s="295"/>
      <c r="C80" s="290" t="s">
        <v>2827</v>
      </c>
      <c r="D80" s="285" t="s">
        <v>3108</v>
      </c>
      <c r="E80" s="283" t="s">
        <v>3160</v>
      </c>
    </row>
    <row r="81" spans="1:5" ht="45" x14ac:dyDescent="0.25">
      <c r="A81" s="290" t="s">
        <v>2932</v>
      </c>
      <c r="B81" s="295"/>
      <c r="C81" s="295"/>
      <c r="D81" s="285" t="s">
        <v>2972</v>
      </c>
      <c r="E81" s="283" t="s">
        <v>3161</v>
      </c>
    </row>
    <row r="82" spans="1:5" ht="30" x14ac:dyDescent="0.25">
      <c r="A82" s="290" t="s">
        <v>2837</v>
      </c>
      <c r="B82" s="295"/>
      <c r="C82" s="295"/>
      <c r="D82" s="285" t="s">
        <v>2973</v>
      </c>
      <c r="E82" s="283" t="s">
        <v>3162</v>
      </c>
    </row>
    <row r="83" spans="1:5" ht="45" x14ac:dyDescent="0.25">
      <c r="A83" s="290" t="s">
        <v>2838</v>
      </c>
      <c r="B83" s="295"/>
      <c r="C83" s="295"/>
      <c r="D83" s="285" t="s">
        <v>2974</v>
      </c>
      <c r="E83" s="280" t="s">
        <v>3163</v>
      </c>
    </row>
    <row r="84" spans="1:5" ht="45" x14ac:dyDescent="0.25">
      <c r="A84" s="290" t="s">
        <v>2839</v>
      </c>
      <c r="B84" s="295"/>
      <c r="C84" s="295"/>
      <c r="D84" s="285" t="s">
        <v>2975</v>
      </c>
      <c r="E84" s="283" t="s">
        <v>3164</v>
      </c>
    </row>
    <row r="85" spans="1:5" ht="47.25" customHeight="1" x14ac:dyDescent="0.25">
      <c r="A85" s="290" t="s">
        <v>2840</v>
      </c>
      <c r="B85" s="295"/>
      <c r="C85" s="295"/>
      <c r="D85" s="285" t="s">
        <v>2976</v>
      </c>
      <c r="E85" s="283" t="s">
        <v>3165</v>
      </c>
    </row>
    <row r="86" spans="1:5" ht="45" x14ac:dyDescent="0.25">
      <c r="A86" s="290" t="s">
        <v>2841</v>
      </c>
      <c r="B86" s="295"/>
      <c r="C86" s="295"/>
      <c r="D86" s="285" t="s">
        <v>2977</v>
      </c>
      <c r="E86" s="283" t="s">
        <v>3166</v>
      </c>
    </row>
    <row r="87" spans="1:5" ht="30" x14ac:dyDescent="0.25">
      <c r="A87" s="290" t="s">
        <v>2842</v>
      </c>
      <c r="B87" s="295"/>
      <c r="C87" s="295"/>
      <c r="D87" s="285" t="s">
        <v>2978</v>
      </c>
      <c r="E87" s="283" t="s">
        <v>3167</v>
      </c>
    </row>
    <row r="88" spans="1:5" ht="45" x14ac:dyDescent="0.25">
      <c r="A88" s="290" t="s">
        <v>2843</v>
      </c>
      <c r="B88" s="295"/>
      <c r="C88" s="295"/>
      <c r="D88" s="285" t="s">
        <v>2979</v>
      </c>
      <c r="E88" s="283" t="s">
        <v>3124</v>
      </c>
    </row>
    <row r="89" spans="1:5" ht="45" x14ac:dyDescent="0.25">
      <c r="A89" s="290" t="s">
        <v>2844</v>
      </c>
      <c r="B89" s="295"/>
      <c r="C89" s="295"/>
      <c r="D89" s="285" t="s">
        <v>2980</v>
      </c>
      <c r="E89" s="280" t="s">
        <v>3168</v>
      </c>
    </row>
    <row r="90" spans="1:5" x14ac:dyDescent="0.25">
      <c r="A90" s="290" t="s">
        <v>2845</v>
      </c>
      <c r="B90" s="295"/>
      <c r="C90" s="295"/>
      <c r="D90" s="290" t="s">
        <v>2957</v>
      </c>
      <c r="E90" s="283" t="s">
        <v>3169</v>
      </c>
    </row>
    <row r="91" spans="1:5" x14ac:dyDescent="0.25">
      <c r="A91" s="290" t="s">
        <v>2846</v>
      </c>
      <c r="B91" s="295"/>
      <c r="C91" s="295"/>
      <c r="D91" s="290" t="s">
        <v>2981</v>
      </c>
      <c r="E91" s="283" t="s">
        <v>3170</v>
      </c>
    </row>
    <row r="92" spans="1:5" x14ac:dyDescent="0.25">
      <c r="A92" s="290" t="s">
        <v>2847</v>
      </c>
      <c r="B92" s="295"/>
      <c r="C92" s="295"/>
      <c r="D92" s="290" t="s">
        <v>2982</v>
      </c>
      <c r="E92" s="283" t="s">
        <v>3171</v>
      </c>
    </row>
    <row r="93" spans="1:5" x14ac:dyDescent="0.25">
      <c r="A93" s="290" t="s">
        <v>2848</v>
      </c>
      <c r="B93" s="295"/>
      <c r="C93" s="295"/>
      <c r="D93" s="290" t="s">
        <v>2983</v>
      </c>
      <c r="E93" s="283" t="s">
        <v>3172</v>
      </c>
    </row>
    <row r="94" spans="1:5" x14ac:dyDescent="0.25">
      <c r="A94" s="290" t="s">
        <v>2849</v>
      </c>
      <c r="B94" s="295"/>
      <c r="C94" s="295"/>
      <c r="D94" s="290" t="s">
        <v>2984</v>
      </c>
      <c r="E94" s="283" t="s">
        <v>3173</v>
      </c>
    </row>
    <row r="95" spans="1:5" x14ac:dyDescent="0.25">
      <c r="A95" s="290" t="s">
        <v>2850</v>
      </c>
      <c r="B95" s="295"/>
      <c r="C95" s="295"/>
      <c r="D95" s="290" t="s">
        <v>2985</v>
      </c>
      <c r="E95" s="283" t="s">
        <v>3174</v>
      </c>
    </row>
    <row r="96" spans="1:5" x14ac:dyDescent="0.25">
      <c r="A96" s="290" t="s">
        <v>2851</v>
      </c>
      <c r="B96" s="295"/>
      <c r="C96" s="295"/>
      <c r="D96" s="290" t="s">
        <v>2986</v>
      </c>
      <c r="E96" s="283" t="s">
        <v>3175</v>
      </c>
    </row>
    <row r="97" spans="1:5" x14ac:dyDescent="0.25">
      <c r="A97" s="290" t="s">
        <v>2852</v>
      </c>
      <c r="B97" s="295"/>
      <c r="C97" s="295"/>
      <c r="D97" s="290" t="s">
        <v>2987</v>
      </c>
      <c r="E97" s="283" t="s">
        <v>3176</v>
      </c>
    </row>
    <row r="98" spans="1:5" x14ac:dyDescent="0.25">
      <c r="A98" s="290" t="s">
        <v>2853</v>
      </c>
      <c r="B98" s="295"/>
      <c r="C98" s="295"/>
      <c r="D98" s="290" t="s">
        <v>2968</v>
      </c>
      <c r="E98" s="283" t="s">
        <v>3177</v>
      </c>
    </row>
    <row r="99" spans="1:5" x14ac:dyDescent="0.25">
      <c r="A99" s="290" t="s">
        <v>2854</v>
      </c>
      <c r="B99" s="295"/>
      <c r="C99" s="295"/>
      <c r="D99" s="290" t="s">
        <v>2967</v>
      </c>
      <c r="E99" s="283" t="s">
        <v>3178</v>
      </c>
    </row>
    <row r="100" spans="1:5" x14ac:dyDescent="0.25">
      <c r="A100" s="290" t="s">
        <v>2855</v>
      </c>
      <c r="B100" s="295"/>
      <c r="C100" s="295"/>
      <c r="D100" s="290" t="s">
        <v>2969</v>
      </c>
      <c r="E100" s="283" t="s">
        <v>3179</v>
      </c>
    </row>
    <row r="101" spans="1:5" x14ac:dyDescent="0.25">
      <c r="A101" s="290" t="s">
        <v>2856</v>
      </c>
      <c r="B101" s="295"/>
      <c r="C101" s="295"/>
      <c r="D101" s="290" t="s">
        <v>2970</v>
      </c>
      <c r="E101" s="283" t="s">
        <v>3180</v>
      </c>
    </row>
    <row r="102" spans="1:5" x14ac:dyDescent="0.25">
      <c r="A102" s="290" t="s">
        <v>2857</v>
      </c>
      <c r="B102" s="295"/>
      <c r="C102" s="295"/>
      <c r="D102" s="290" t="s">
        <v>3139</v>
      </c>
      <c r="E102" s="283" t="s">
        <v>3174</v>
      </c>
    </row>
    <row r="103" spans="1:5" x14ac:dyDescent="0.25">
      <c r="A103" s="290" t="s">
        <v>2858</v>
      </c>
      <c r="B103" s="295"/>
      <c r="C103" s="295"/>
      <c r="D103" s="290" t="s">
        <v>3181</v>
      </c>
      <c r="E103" s="283" t="s">
        <v>3182</v>
      </c>
    </row>
    <row r="104" spans="1:5" x14ac:dyDescent="0.25">
      <c r="A104" s="290" t="s">
        <v>2859</v>
      </c>
      <c r="B104" s="295"/>
      <c r="C104" s="295"/>
      <c r="D104" s="290" t="s">
        <v>3183</v>
      </c>
      <c r="E104" s="283" t="s">
        <v>3184</v>
      </c>
    </row>
    <row r="105" spans="1:5" x14ac:dyDescent="0.25">
      <c r="A105" s="290" t="s">
        <v>2860</v>
      </c>
      <c r="B105" s="295"/>
      <c r="C105" s="295"/>
      <c r="D105" s="290" t="s">
        <v>3185</v>
      </c>
      <c r="E105" s="283" t="s">
        <v>3186</v>
      </c>
    </row>
    <row r="106" spans="1:5" x14ac:dyDescent="0.25">
      <c r="A106" s="290" t="s">
        <v>2861</v>
      </c>
      <c r="B106" s="295"/>
      <c r="C106" s="295"/>
      <c r="D106" s="290" t="s">
        <v>3187</v>
      </c>
      <c r="E106" s="283" t="s">
        <v>3188</v>
      </c>
    </row>
    <row r="107" spans="1:5" x14ac:dyDescent="0.25">
      <c r="A107" s="290" t="s">
        <v>2862</v>
      </c>
      <c r="B107" s="295"/>
      <c r="C107" s="295"/>
      <c r="D107" s="290" t="s">
        <v>3189</v>
      </c>
      <c r="E107" s="283" t="s">
        <v>3190</v>
      </c>
    </row>
    <row r="108" spans="1:5" x14ac:dyDescent="0.25">
      <c r="A108" s="290" t="s">
        <v>2863</v>
      </c>
      <c r="B108" s="295"/>
      <c r="C108" s="295"/>
      <c r="D108" s="290" t="s">
        <v>3191</v>
      </c>
      <c r="E108" s="283" t="s">
        <v>3192</v>
      </c>
    </row>
    <row r="109" spans="1:5" x14ac:dyDescent="0.25">
      <c r="A109" s="290" t="s">
        <v>2864</v>
      </c>
      <c r="B109" s="295"/>
      <c r="C109" s="295"/>
      <c r="D109" s="290" t="s">
        <v>3193</v>
      </c>
      <c r="E109" s="283" t="s">
        <v>3194</v>
      </c>
    </row>
    <row r="110" spans="1:5" x14ac:dyDescent="0.25">
      <c r="A110" s="290" t="s">
        <v>2865</v>
      </c>
      <c r="B110" s="295"/>
      <c r="C110" s="295"/>
      <c r="D110" s="290" t="s">
        <v>3195</v>
      </c>
      <c r="E110" s="283" t="s">
        <v>3196</v>
      </c>
    </row>
    <row r="111" spans="1:5" x14ac:dyDescent="0.25">
      <c r="A111" s="290" t="s">
        <v>2866</v>
      </c>
      <c r="B111" s="295"/>
      <c r="C111" s="295"/>
      <c r="D111" s="290" t="s">
        <v>3197</v>
      </c>
      <c r="E111" s="283" t="s">
        <v>3198</v>
      </c>
    </row>
    <row r="112" spans="1:5" x14ac:dyDescent="0.25">
      <c r="A112" s="308" t="s">
        <v>2867</v>
      </c>
      <c r="B112" s="299"/>
      <c r="C112" s="299"/>
      <c r="D112" s="290" t="s">
        <v>3199</v>
      </c>
      <c r="E112" s="283" t="s">
        <v>3200</v>
      </c>
    </row>
    <row r="113" spans="1:5" x14ac:dyDescent="0.25">
      <c r="A113" s="308" t="s">
        <v>2868</v>
      </c>
      <c r="B113" s="299"/>
      <c r="C113" s="299"/>
      <c r="D113" s="290" t="s">
        <v>3201</v>
      </c>
      <c r="E113" s="283" t="s">
        <v>3202</v>
      </c>
    </row>
    <row r="114" spans="1:5" x14ac:dyDescent="0.25">
      <c r="A114" s="292" t="s">
        <v>453</v>
      </c>
      <c r="B114" s="293"/>
      <c r="C114" s="293"/>
      <c r="D114" s="290" t="s">
        <v>3203</v>
      </c>
      <c r="E114" s="283" t="s">
        <v>3204</v>
      </c>
    </row>
    <row r="115" spans="1:5" x14ac:dyDescent="0.25">
      <c r="A115" s="292" t="s">
        <v>455</v>
      </c>
      <c r="B115" s="293"/>
      <c r="C115" s="293"/>
      <c r="D115" s="290" t="s">
        <v>3205</v>
      </c>
      <c r="E115" s="283" t="s">
        <v>3206</v>
      </c>
    </row>
    <row r="116" spans="1:5" x14ac:dyDescent="0.25">
      <c r="A116" s="308" t="s">
        <v>2869</v>
      </c>
      <c r="B116" s="299"/>
      <c r="C116" s="299"/>
      <c r="D116" s="290" t="s">
        <v>3207</v>
      </c>
      <c r="E116" s="283" t="s">
        <v>3208</v>
      </c>
    </row>
    <row r="117" spans="1:5" x14ac:dyDescent="0.25">
      <c r="A117" s="308" t="s">
        <v>2870</v>
      </c>
      <c r="B117" s="299"/>
      <c r="C117" s="299"/>
      <c r="D117" s="290" t="s">
        <v>3209</v>
      </c>
      <c r="E117" s="283" t="s">
        <v>3210</v>
      </c>
    </row>
    <row r="118" spans="1:5" x14ac:dyDescent="0.25">
      <c r="A118" s="308" t="s">
        <v>524</v>
      </c>
      <c r="B118" s="299"/>
      <c r="C118" s="299"/>
      <c r="D118" s="290" t="s">
        <v>3211</v>
      </c>
      <c r="E118" s="283" t="s">
        <v>3212</v>
      </c>
    </row>
    <row r="119" spans="1:5" x14ac:dyDescent="0.25">
      <c r="A119" s="308" t="s">
        <v>2871</v>
      </c>
      <c r="B119" s="299"/>
      <c r="C119" s="299"/>
      <c r="D119" s="308" t="s">
        <v>2832</v>
      </c>
      <c r="E119" s="283" t="s">
        <v>3213</v>
      </c>
    </row>
    <row r="120" spans="1:5" x14ac:dyDescent="0.25">
      <c r="A120" s="308" t="s">
        <v>2933</v>
      </c>
      <c r="B120" s="299"/>
      <c r="C120" s="299"/>
      <c r="D120" s="308" t="s">
        <v>2872</v>
      </c>
      <c r="E120" s="283" t="s">
        <v>3214</v>
      </c>
    </row>
    <row r="121" spans="1:5" x14ac:dyDescent="0.25">
      <c r="A121" s="308" t="s">
        <v>2934</v>
      </c>
      <c r="B121" s="299"/>
      <c r="C121" s="299"/>
      <c r="D121" s="308" t="s">
        <v>2873</v>
      </c>
      <c r="E121" s="283" t="s">
        <v>3215</v>
      </c>
    </row>
    <row r="122" spans="1:5" x14ac:dyDescent="0.25">
      <c r="A122" s="308" t="s">
        <v>2935</v>
      </c>
      <c r="B122" s="299"/>
      <c r="C122" s="299"/>
      <c r="D122" s="308" t="s">
        <v>2874</v>
      </c>
      <c r="E122" s="283" t="s">
        <v>3216</v>
      </c>
    </row>
  </sheetData>
  <autoFilter ref="A1:E1" xr:uid="{00000000-0009-0000-0000-000009000000}"/>
  <hyperlinks>
    <hyperlink ref="E15" r:id="rId1" display="javascript:openlink('INT','unique96ADC6E3D6E107A6C12578C2003839F5','1','');" xr:uid="{96925780-80F2-4C32-9AE7-081698FD367D}"/>
    <hyperlink ref="E18" r:id="rId2" display="javascript:openlink('INT','unique96ADC6E3D6E107A6C12578C2003839F5','1','');" xr:uid="{88E2AB9D-BECB-4E79-9FA5-31897EC0A7F3}"/>
    <hyperlink ref="E20" r:id="rId3" display="javascript:openlink('INT','unique96ADC6E3D6E107A6C12578C2003839F5','1','');" xr:uid="{B6A94637-DDC1-4EB7-A0EE-97CEBE49BEF6}"/>
    <hyperlink ref="E4" r:id="rId4" xr:uid="{C58B4F1C-4344-402D-9738-C0559A14C15C}"/>
    <hyperlink ref="E6" r:id="rId5" xr:uid="{C06FA279-0635-4496-9449-75B671DD4BA8}"/>
    <hyperlink ref="E5" r:id="rId6" xr:uid="{E122CC1B-91BD-4CCA-AF75-B6CD0F2BD7B0}"/>
    <hyperlink ref="E36" r:id="rId7" display="http://www.pfandbrief.de/cms/_internet.nsf/tindex/de_111.htm" xr:uid="{3EA47E4B-710D-445A-8B8A-148A43482AF9}"/>
  </hyperlinks>
  <pageMargins left="0.31496062992125984" right="0.11811023622047245" top="0.59055118110236227" bottom="0.59055118110236227" header="0.31496062992125984" footer="0.31496062992125984"/>
  <pageSetup paperSize="9" scale="65" orientation="landscape" r:id="rId8"/>
  <headerFooter>
    <oddHeader>&amp;C&amp;"UniCredit"&amp;10&amp;K666666UniCredit - Public&amp;1#</oddHeader>
  </headerFooter>
  <rowBreaks count="1" manualBreakCount="1">
    <brk id="24" max="16383" man="1"/>
  </rowBreaks>
  <legacyDrawing r:id="rId9"/>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C5FE0-2189-4E67-99B1-B1A84634DADF}">
  <dimension ref="B2:D26"/>
  <sheetViews>
    <sheetView zoomScaleNormal="100" workbookViewId="0"/>
  </sheetViews>
  <sheetFormatPr baseColWidth="10" defaultColWidth="10.5703125" defaultRowHeight="15" x14ac:dyDescent="0.25"/>
  <cols>
    <col min="1" max="1" width="1.85546875" style="126" customWidth="1"/>
    <col min="2" max="2" width="148.5703125" style="130" customWidth="1"/>
    <col min="3" max="4" width="10.5703125" style="126" customWidth="1"/>
    <col min="5" max="16384" width="10.5703125" style="126"/>
  </cols>
  <sheetData>
    <row r="2" spans="2:2" ht="18" customHeight="1" x14ac:dyDescent="0.3">
      <c r="B2" s="131" t="s">
        <v>2936</v>
      </c>
    </row>
    <row r="3" spans="2:2" ht="17.45" customHeight="1" x14ac:dyDescent="0.3">
      <c r="B3" s="132"/>
    </row>
    <row r="4" spans="2:2" ht="339.75" customHeight="1" x14ac:dyDescent="0.3">
      <c r="B4" s="133" t="s">
        <v>2937</v>
      </c>
    </row>
    <row r="26" spans="4:4" ht="13.9" customHeight="1" x14ac:dyDescent="0.25">
      <c r="D26" s="126" t="s">
        <v>2043</v>
      </c>
    </row>
  </sheetData>
  <pageMargins left="0.7" right="0.7" top="0.78749999999999998" bottom="0.78749999999999998" header="0.51180555555555496" footer="0.51180555555555496"/>
  <pageSetup firstPageNumber="0" orientation="landscape" horizontalDpi="300" verticalDpi="300" r:id="rId1"/>
  <headerFooter>
    <oddHeader>&amp;C&amp;"UniCredit"&amp;10&amp;K666666UniCredit - Public&amp;1#</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
  <sheetViews>
    <sheetView zoomScale="80" zoomScaleNormal="80" workbookViewId="0"/>
  </sheetViews>
  <sheetFormatPr baseColWidth="10" defaultColWidth="9.140625" defaultRowHeight="15" x14ac:dyDescent="0.25"/>
  <sheetData/>
  <pageMargins left="0.7" right="0.7" top="0.75" bottom="0.75" header="0.3" footer="0.3"/>
  <pageSetup paperSize="9" orientation="portrait" verticalDpi="150" r:id="rId1"/>
  <headerFooter>
    <oddHeader>&amp;C&amp;"UniCredit"&amp;10&amp;K666666UniCredit - Public&amp;1#</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
  <sheetViews>
    <sheetView zoomScale="80" zoomScaleNormal="80" workbookViewId="0"/>
  </sheetViews>
  <sheetFormatPr baseColWidth="10" defaultColWidth="9.140625" defaultRowHeight="15" x14ac:dyDescent="0.25"/>
  <sheetData/>
  <pageMargins left="0.7" right="0.7" top="0.75" bottom="0.75" header="0.3" footer="0.3"/>
  <pageSetup paperSize="9" orientation="portrait" verticalDpi="150" r:id="rId1"/>
  <headerFooter>
    <oddHeader>&amp;C&amp;"UniCredit"&amp;10&amp;K666666UniCredit - Public&amp;1#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heetViews>
  <sheetFormatPr baseColWidth="10" defaultColWidth="9.140625" defaultRowHeight="15" x14ac:dyDescent="0.25"/>
  <cols>
    <col min="2" max="10" width="12.42578125" style="135" customWidth="1"/>
  </cols>
  <sheetData>
    <row r="1" spans="2:10" ht="15.75" customHeight="1"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customHeight="1" x14ac:dyDescent="0.3">
      <c r="B5" s="5"/>
      <c r="C5" s="6"/>
      <c r="D5" s="6"/>
      <c r="E5" s="8"/>
      <c r="F5" s="9" t="s">
        <v>161</v>
      </c>
      <c r="G5" s="6"/>
      <c r="H5" s="6"/>
      <c r="I5" s="6"/>
      <c r="J5" s="7"/>
    </row>
    <row r="6" spans="2:10" ht="41.25" customHeight="1" x14ac:dyDescent="0.25">
      <c r="B6" s="5"/>
      <c r="C6" s="6"/>
      <c r="D6" s="310" t="s">
        <v>162</v>
      </c>
      <c r="E6" s="311"/>
      <c r="F6" s="311"/>
      <c r="G6" s="311"/>
      <c r="H6" s="311"/>
      <c r="I6" s="6"/>
      <c r="J6" s="7"/>
    </row>
    <row r="7" spans="2:10" ht="26.25" customHeight="1" x14ac:dyDescent="0.25">
      <c r="B7" s="5"/>
      <c r="C7" s="6"/>
      <c r="D7" s="6"/>
      <c r="E7" s="6"/>
      <c r="F7" s="10" t="s">
        <v>163</v>
      </c>
      <c r="G7" s="6"/>
      <c r="H7" s="6"/>
      <c r="I7" s="6"/>
      <c r="J7" s="7"/>
    </row>
    <row r="8" spans="2:10" ht="26.25" customHeight="1" x14ac:dyDescent="0.25">
      <c r="B8" s="5"/>
      <c r="C8" s="6"/>
      <c r="D8" s="6"/>
      <c r="E8" s="6"/>
      <c r="F8" s="10" t="s">
        <v>164</v>
      </c>
      <c r="G8" s="6"/>
      <c r="H8" s="6"/>
      <c r="I8" s="6"/>
      <c r="J8" s="7"/>
    </row>
    <row r="9" spans="2:10" ht="21" customHeight="1" x14ac:dyDescent="0.25">
      <c r="B9" s="5"/>
      <c r="C9" s="6"/>
      <c r="D9" s="6"/>
      <c r="E9" s="6"/>
      <c r="F9" s="11" t="s">
        <v>2956</v>
      </c>
      <c r="G9" s="6"/>
      <c r="H9" s="6"/>
      <c r="I9" s="6"/>
      <c r="J9" s="7"/>
    </row>
    <row r="10" spans="2:10" ht="21" customHeight="1" x14ac:dyDescent="0.25">
      <c r="B10" s="5"/>
      <c r="C10" s="6"/>
      <c r="D10" s="6"/>
      <c r="E10" s="6"/>
      <c r="F10" s="11" t="s">
        <v>165</v>
      </c>
      <c r="G10" s="6"/>
      <c r="H10" s="6"/>
      <c r="I10" s="6"/>
      <c r="J10" s="7"/>
    </row>
    <row r="11" spans="2:10" ht="21" customHeight="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166</v>
      </c>
      <c r="G22" s="6"/>
      <c r="H22" s="6"/>
      <c r="I22" s="6"/>
      <c r="J22" s="7"/>
    </row>
    <row r="23" spans="2:10" x14ac:dyDescent="0.25">
      <c r="B23" s="5"/>
      <c r="C23" s="6"/>
      <c r="D23" s="6"/>
      <c r="E23" s="6"/>
      <c r="F23" s="13"/>
      <c r="G23" s="6"/>
      <c r="H23" s="6"/>
      <c r="I23" s="6"/>
      <c r="J23" s="7"/>
    </row>
    <row r="24" spans="2:10" x14ac:dyDescent="0.25">
      <c r="B24" s="5"/>
      <c r="C24" s="6"/>
      <c r="D24" s="313" t="s">
        <v>167</v>
      </c>
      <c r="E24" s="311"/>
      <c r="F24" s="311"/>
      <c r="G24" s="311"/>
      <c r="H24" s="311"/>
      <c r="I24" s="6"/>
      <c r="J24" s="7"/>
    </row>
    <row r="25" spans="2:10" x14ac:dyDescent="0.25">
      <c r="B25" s="5"/>
      <c r="C25" s="6"/>
      <c r="D25" s="6"/>
      <c r="H25" s="6"/>
      <c r="I25" s="6"/>
      <c r="J25" s="7"/>
    </row>
    <row r="26" spans="2:10" x14ac:dyDescent="0.25">
      <c r="B26" s="5"/>
      <c r="C26" s="6"/>
      <c r="D26" s="313" t="s">
        <v>168</v>
      </c>
      <c r="E26" s="311"/>
      <c r="F26" s="311"/>
      <c r="G26" s="311"/>
      <c r="H26" s="311"/>
      <c r="I26" s="6"/>
      <c r="J26" s="7"/>
    </row>
    <row r="27" spans="2:10" x14ac:dyDescent="0.25">
      <c r="B27" s="5"/>
      <c r="C27" s="6"/>
      <c r="D27" s="136"/>
      <c r="E27" s="136"/>
      <c r="F27" s="136"/>
      <c r="G27" s="136"/>
      <c r="H27" s="136"/>
      <c r="I27" s="6"/>
      <c r="J27" s="7"/>
    </row>
    <row r="28" spans="2:10" x14ac:dyDescent="0.25">
      <c r="B28" s="5"/>
      <c r="C28" s="6"/>
      <c r="D28" s="313" t="s">
        <v>169</v>
      </c>
      <c r="E28" s="311"/>
      <c r="F28" s="311"/>
      <c r="G28" s="311"/>
      <c r="H28" s="311"/>
      <c r="I28" s="6"/>
      <c r="J28" s="7"/>
    </row>
    <row r="29" spans="2:10" x14ac:dyDescent="0.25">
      <c r="B29" s="5"/>
      <c r="C29" s="6"/>
      <c r="D29" s="136"/>
      <c r="E29" s="136"/>
      <c r="F29" s="136"/>
      <c r="G29" s="136"/>
      <c r="H29" s="136"/>
      <c r="I29" s="6"/>
      <c r="J29" s="7"/>
    </row>
    <row r="30" spans="2:10" x14ac:dyDescent="0.25">
      <c r="B30" s="5"/>
      <c r="C30" s="6"/>
      <c r="D30" s="313" t="s">
        <v>170</v>
      </c>
      <c r="E30" s="311"/>
      <c r="F30" s="311"/>
      <c r="G30" s="311"/>
      <c r="H30" s="311"/>
      <c r="I30" s="6"/>
      <c r="J30" s="7"/>
    </row>
    <row r="31" spans="2:10" x14ac:dyDescent="0.25">
      <c r="B31" s="5"/>
      <c r="C31" s="6"/>
      <c r="D31" s="136"/>
      <c r="E31" s="136"/>
      <c r="F31" s="136"/>
      <c r="G31" s="136"/>
      <c r="H31" s="136"/>
      <c r="I31" s="6"/>
      <c r="J31" s="7"/>
    </row>
    <row r="32" spans="2:10" x14ac:dyDescent="0.25">
      <c r="B32" s="5"/>
      <c r="C32" s="6"/>
      <c r="D32" s="313" t="s">
        <v>171</v>
      </c>
      <c r="E32" s="311"/>
      <c r="F32" s="311"/>
      <c r="G32" s="311"/>
      <c r="H32" s="311"/>
      <c r="I32" s="6"/>
      <c r="J32" s="7"/>
    </row>
    <row r="33" spans="2:10" x14ac:dyDescent="0.25">
      <c r="B33" s="5"/>
      <c r="C33" s="6"/>
      <c r="I33" s="6"/>
      <c r="J33" s="7"/>
    </row>
    <row r="34" spans="2:10" x14ac:dyDescent="0.25">
      <c r="B34" s="5"/>
      <c r="C34" s="6"/>
      <c r="D34" s="313" t="s">
        <v>172</v>
      </c>
      <c r="E34" s="311"/>
      <c r="F34" s="311"/>
      <c r="G34" s="311"/>
      <c r="H34" s="311"/>
      <c r="I34" s="6"/>
      <c r="J34" s="7"/>
    </row>
    <row r="35" spans="2:10" x14ac:dyDescent="0.25">
      <c r="B35" s="5"/>
      <c r="C35" s="6"/>
      <c r="D35" s="6"/>
      <c r="E35" s="6"/>
      <c r="F35" s="6"/>
      <c r="G35" s="6"/>
      <c r="H35" s="6"/>
      <c r="I35" s="6"/>
      <c r="J35" s="7"/>
    </row>
    <row r="36" spans="2:10" x14ac:dyDescent="0.25">
      <c r="B36" s="5"/>
      <c r="C36" s="6"/>
      <c r="D36" s="312" t="s">
        <v>173</v>
      </c>
      <c r="E36" s="311"/>
      <c r="F36" s="311"/>
      <c r="G36" s="311"/>
      <c r="H36" s="311"/>
      <c r="I36" s="6"/>
      <c r="J36" s="7"/>
    </row>
    <row r="37" spans="2:10" x14ac:dyDescent="0.25">
      <c r="B37" s="5"/>
      <c r="C37" s="6"/>
      <c r="D37" s="6"/>
      <c r="E37" s="6"/>
      <c r="F37" s="13"/>
      <c r="G37" s="6"/>
      <c r="H37" s="6"/>
      <c r="I37" s="6"/>
      <c r="J37" s="7"/>
    </row>
    <row r="38" spans="2:10" x14ac:dyDescent="0.25">
      <c r="B38" s="5"/>
      <c r="C38" s="6"/>
      <c r="D38" s="312" t="s">
        <v>174</v>
      </c>
      <c r="E38" s="311"/>
      <c r="F38" s="311"/>
      <c r="G38" s="311"/>
      <c r="H38" s="311"/>
      <c r="I38" s="6"/>
      <c r="J38" s="7"/>
    </row>
    <row r="39" spans="2:10" x14ac:dyDescent="0.25">
      <c r="B39" s="5"/>
      <c r="C39" s="6"/>
      <c r="I39" s="6"/>
      <c r="J39" s="7"/>
    </row>
    <row r="40" spans="2:10" x14ac:dyDescent="0.25">
      <c r="B40" s="5"/>
      <c r="C40" s="6"/>
      <c r="D40" s="312" t="s">
        <v>175</v>
      </c>
      <c r="E40" s="311"/>
      <c r="F40" s="311"/>
      <c r="G40" s="311"/>
      <c r="H40" s="311"/>
      <c r="I40" s="6"/>
      <c r="J40" s="7"/>
    </row>
    <row r="41" spans="2:10" x14ac:dyDescent="0.25">
      <c r="B41" s="5"/>
      <c r="C41" s="6"/>
      <c r="D41" s="6"/>
      <c r="E41" s="136"/>
      <c r="F41" s="136"/>
      <c r="G41" s="136"/>
      <c r="H41" s="136"/>
      <c r="I41" s="6"/>
      <c r="J41" s="7"/>
    </row>
    <row r="42" spans="2:10" x14ac:dyDescent="0.25">
      <c r="B42" s="5"/>
      <c r="C42" s="6"/>
      <c r="D42" s="312" t="s">
        <v>176</v>
      </c>
      <c r="E42" s="311"/>
      <c r="F42" s="311"/>
      <c r="G42" s="311"/>
      <c r="H42" s="311"/>
      <c r="I42" s="6"/>
      <c r="J42" s="7"/>
    </row>
    <row r="43" spans="2:10" ht="15.75" customHeight="1" thickBot="1" x14ac:dyDescent="0.3">
      <c r="B43" s="14"/>
      <c r="C43" s="15"/>
      <c r="D43" s="15"/>
      <c r="E43" s="15"/>
      <c r="F43" s="15"/>
      <c r="G43" s="15"/>
      <c r="H43" s="15"/>
      <c r="I43" s="15"/>
      <c r="J43" s="16"/>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 location="'A. HTT General'!A1" display="Tab A: HTT General" xr:uid="{00000000-0004-0000-0100-000000000000}"/>
    <hyperlink ref="D26" location="'B1. HTT Mortgage Assets'!A1" display="Worksheet B1: HTT Mortgage Assets" xr:uid="{00000000-0004-0000-0100-000001000000}"/>
    <hyperlink ref="D28" location="'B2. HTT Public Sector Assets'!A1" display="Worksheet C: HTT Public Sector Assets" xr:uid="{00000000-0004-0000-0100-000002000000}"/>
    <hyperlink ref="D30" location="'B3. HTT Shipping Assets'!A1" display="Worksheet B3: HTT Shipping Assets" xr:uid="{00000000-0004-0000-0100-000003000000}"/>
    <hyperlink ref="D32" location="'C. HTT Harmonised Glossary'!A1" display="Worksheet C: HTT Harmonised Glossary" xr:uid="{00000000-0004-0000-0100-000004000000}"/>
    <hyperlink ref="D34" location="Disclaimer!A1" display="Disclaimer" xr:uid="{00000000-0004-0000-0100-000005000000}"/>
    <hyperlink ref="D40" location="'F1. Sustainable M data'!A1" display="Worksheet F1: Sustainable M data" xr:uid="{00000000-0004-0000-0100-000006000000}"/>
    <hyperlink ref="D42" location="'G1. Crisis M Payment Holidays'!A1" display="Worksheet G1. Crisis M Payment Holidays" xr:uid="{00000000-0004-0000-0100-000007000000}"/>
  </hyperlinks>
  <printOptions horizontalCentered="1" verticalCentered="1"/>
  <pageMargins left="0.70866141732283472" right="0.70866141732283472" top="0.74803149606299213" bottom="0.74803149606299213" header="0.31496062992125978" footer="0.31496062992125978"/>
  <pageSetup paperSize="9" scale="50" orientation="landscape" r:id="rId1"/>
  <headerFooter>
    <oddHeader>&amp;R&amp;G&amp;C&amp;"UniCredit"&amp;10&amp;K666666UniCredit - Public&amp;1#</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sheetPr>
  <dimension ref="A1:P413"/>
  <sheetViews>
    <sheetView zoomScale="80" zoomScaleNormal="80" workbookViewId="0"/>
  </sheetViews>
  <sheetFormatPr baseColWidth="10" defaultColWidth="8.85546875" defaultRowHeight="15" outlineLevelRow="1" x14ac:dyDescent="0.25"/>
  <cols>
    <col min="1" max="1" width="13.28515625" style="21" customWidth="1"/>
    <col min="2" max="2" width="60.7109375" style="21" customWidth="1"/>
    <col min="3" max="3" width="39.140625" style="21" bestFit="1" customWidth="1"/>
    <col min="4" max="4" width="35.140625" style="21" bestFit="1" customWidth="1"/>
    <col min="5" max="5" width="6.7109375" style="21" customWidth="1"/>
    <col min="6" max="6" width="40.28515625" style="21" customWidth="1"/>
    <col min="7" max="7" width="41.7109375" style="19" customWidth="1"/>
    <col min="8" max="8" width="7.28515625" style="21" customWidth="1"/>
    <col min="9" max="10" width="38.140625" style="21" customWidth="1"/>
    <col min="11" max="11" width="47.7109375" style="21" customWidth="1"/>
    <col min="12" max="12" width="7.28515625" style="21" customWidth="1"/>
    <col min="13" max="13" width="25.7109375" style="21" customWidth="1"/>
    <col min="14" max="14" width="25.7109375" style="19" customWidth="1"/>
    <col min="15" max="15" width="8.85546875" style="44" customWidth="1"/>
    <col min="16" max="16384" width="8.85546875" style="44"/>
  </cols>
  <sheetData>
    <row r="1" spans="1:16" ht="31.5" customHeight="1" x14ac:dyDescent="0.25">
      <c r="A1" s="18" t="s">
        <v>177</v>
      </c>
      <c r="B1" s="140"/>
      <c r="C1" s="102"/>
      <c r="D1" s="102"/>
      <c r="E1" s="102"/>
      <c r="F1" s="141" t="s">
        <v>178</v>
      </c>
      <c r="G1" s="104"/>
      <c r="H1" s="19"/>
      <c r="I1" s="18"/>
      <c r="J1" s="19"/>
      <c r="K1" s="19"/>
      <c r="L1" s="19"/>
      <c r="M1" s="19"/>
    </row>
    <row r="2" spans="1:16" ht="15.75" customHeight="1" thickBot="1" x14ac:dyDescent="0.3">
      <c r="A2" s="19"/>
      <c r="B2" s="142"/>
      <c r="C2" s="142"/>
      <c r="D2" s="102"/>
      <c r="E2" s="102"/>
      <c r="F2" s="102"/>
      <c r="G2" s="104"/>
      <c r="H2" s="19"/>
      <c r="L2" s="19"/>
      <c r="M2" s="19"/>
    </row>
    <row r="3" spans="1:16" ht="19.5" customHeight="1" thickBot="1" x14ac:dyDescent="0.3">
      <c r="A3" s="22"/>
      <c r="B3" s="143" t="s">
        <v>179</v>
      </c>
      <c r="C3" s="95" t="s">
        <v>180</v>
      </c>
      <c r="D3" s="144"/>
      <c r="E3" s="144"/>
      <c r="F3" s="102"/>
      <c r="G3" s="144"/>
      <c r="H3" s="19"/>
      <c r="L3" s="19"/>
      <c r="M3" s="19"/>
      <c r="O3" t="s">
        <v>164</v>
      </c>
      <c r="P3" t="s">
        <v>181</v>
      </c>
    </row>
    <row r="4" spans="1:16" ht="15.75" customHeight="1" thickBot="1" x14ac:dyDescent="0.3">
      <c r="B4" s="104"/>
      <c r="C4" s="104"/>
      <c r="D4" s="104"/>
      <c r="E4" s="104"/>
      <c r="F4" s="104"/>
      <c r="G4" s="104"/>
      <c r="H4" s="19"/>
      <c r="L4" s="19"/>
      <c r="M4" s="19"/>
    </row>
    <row r="5" spans="1:16" ht="18.75" customHeight="1" x14ac:dyDescent="0.25">
      <c r="A5" s="25"/>
      <c r="B5" s="145" t="s">
        <v>182</v>
      </c>
      <c r="C5" s="146"/>
      <c r="D5" s="104"/>
      <c r="E5" s="85"/>
      <c r="F5" s="85"/>
      <c r="G5" s="104"/>
      <c r="H5" s="19"/>
      <c r="L5" s="19"/>
      <c r="M5" s="19"/>
    </row>
    <row r="6" spans="1:16" x14ac:dyDescent="0.25">
      <c r="B6" s="147" t="s">
        <v>183</v>
      </c>
      <c r="C6" s="85"/>
      <c r="D6" s="85"/>
      <c r="E6" s="104"/>
      <c r="F6" s="104"/>
      <c r="G6" s="104"/>
      <c r="H6" s="19"/>
      <c r="L6" s="19"/>
      <c r="M6" s="19"/>
    </row>
    <row r="7" spans="1:16" x14ac:dyDescent="0.25">
      <c r="B7" s="148" t="s">
        <v>184</v>
      </c>
      <c r="C7" s="85"/>
      <c r="D7" s="85"/>
      <c r="E7" s="104"/>
      <c r="F7" s="104"/>
      <c r="G7" s="104"/>
      <c r="H7" s="19"/>
      <c r="L7" s="19"/>
      <c r="M7" s="19"/>
    </row>
    <row r="8" spans="1:16" x14ac:dyDescent="0.25">
      <c r="B8" s="148" t="s">
        <v>185</v>
      </c>
      <c r="C8" s="85"/>
      <c r="D8" s="85"/>
      <c r="E8" s="104"/>
      <c r="F8" s="139" t="s">
        <v>186</v>
      </c>
      <c r="G8" s="104"/>
      <c r="H8" s="19"/>
      <c r="L8" s="19"/>
      <c r="M8" s="19"/>
    </row>
    <row r="9" spans="1:16" x14ac:dyDescent="0.25">
      <c r="B9" s="147" t="s">
        <v>187</v>
      </c>
      <c r="C9" s="104"/>
      <c r="D9" s="104"/>
      <c r="E9" s="104"/>
      <c r="F9" s="104"/>
      <c r="G9" s="104"/>
      <c r="H9" s="19"/>
      <c r="L9" s="19"/>
      <c r="M9" s="19"/>
    </row>
    <row r="10" spans="1:16" x14ac:dyDescent="0.25">
      <c r="B10" s="147" t="s">
        <v>188</v>
      </c>
      <c r="C10" s="104"/>
      <c r="D10" s="104"/>
      <c r="E10" s="104"/>
      <c r="F10" s="104"/>
      <c r="G10" s="104"/>
      <c r="H10" s="19"/>
      <c r="L10" s="19"/>
      <c r="M10" s="19"/>
    </row>
    <row r="11" spans="1:16" ht="15.75" customHeight="1" thickBot="1" x14ac:dyDescent="0.3">
      <c r="B11" s="149" t="s">
        <v>189</v>
      </c>
      <c r="C11" s="104"/>
      <c r="D11" s="104"/>
      <c r="E11" s="104"/>
      <c r="F11" s="104"/>
      <c r="G11" s="104"/>
      <c r="H11" s="19"/>
      <c r="L11" s="19"/>
      <c r="M11" s="19"/>
    </row>
    <row r="12" spans="1:16" x14ac:dyDescent="0.25">
      <c r="B12" s="150"/>
      <c r="C12" s="104"/>
      <c r="D12" s="104"/>
      <c r="E12" s="104"/>
      <c r="F12" s="104"/>
      <c r="G12" s="104"/>
      <c r="H12" s="19"/>
      <c r="L12" s="19"/>
      <c r="M12" s="19"/>
    </row>
    <row r="13" spans="1:16" ht="37.5" customHeight="1" x14ac:dyDescent="0.25">
      <c r="A13" s="137" t="s">
        <v>190</v>
      </c>
      <c r="B13" s="151" t="s">
        <v>183</v>
      </c>
      <c r="C13" s="152"/>
      <c r="D13" s="152"/>
      <c r="E13" s="152"/>
      <c r="F13" s="152"/>
      <c r="G13" s="153"/>
      <c r="H13" s="19"/>
      <c r="L13" s="19"/>
      <c r="M13" s="19"/>
    </row>
    <row r="14" spans="1:16" x14ac:dyDescent="0.25">
      <c r="A14" s="21" t="s">
        <v>191</v>
      </c>
      <c r="B14" s="154" t="s">
        <v>192</v>
      </c>
      <c r="C14" s="139" t="s">
        <v>163</v>
      </c>
      <c r="D14" s="104"/>
      <c r="E14" s="85"/>
      <c r="F14" s="85"/>
      <c r="G14" s="104"/>
      <c r="H14" s="19"/>
      <c r="L14" s="19"/>
      <c r="M14" s="19"/>
    </row>
    <row r="15" spans="1:16" x14ac:dyDescent="0.25">
      <c r="A15" s="21" t="s">
        <v>193</v>
      </c>
      <c r="B15" s="154" t="s">
        <v>194</v>
      </c>
      <c r="C15" s="139" t="s">
        <v>164</v>
      </c>
      <c r="D15" s="104"/>
      <c r="E15" s="85"/>
      <c r="F15" s="85"/>
      <c r="G15" s="104"/>
      <c r="H15" s="19"/>
      <c r="L15" s="19"/>
      <c r="M15" s="19"/>
    </row>
    <row r="16" spans="1:16" x14ac:dyDescent="0.25">
      <c r="A16" s="21" t="s">
        <v>195</v>
      </c>
      <c r="B16" s="154" t="s">
        <v>196</v>
      </c>
      <c r="C16" s="139" t="s">
        <v>2938</v>
      </c>
      <c r="D16" s="104"/>
      <c r="E16" s="85"/>
      <c r="F16" s="85"/>
      <c r="G16" s="104"/>
      <c r="H16" s="19"/>
      <c r="L16" s="19"/>
      <c r="M16" s="19"/>
    </row>
    <row r="17" spans="1:13" ht="45" x14ac:dyDescent="0.25">
      <c r="A17" s="21" t="s">
        <v>198</v>
      </c>
      <c r="B17" s="154" t="s">
        <v>199</v>
      </c>
      <c r="C17" s="110" t="s">
        <v>2939</v>
      </c>
      <c r="D17" s="104"/>
      <c r="E17" s="85"/>
      <c r="F17" s="85"/>
      <c r="G17" s="104"/>
      <c r="H17" s="19"/>
      <c r="L17" s="19"/>
      <c r="M17" s="19"/>
    </row>
    <row r="18" spans="1:13" outlineLevel="1" x14ac:dyDescent="0.25">
      <c r="A18" s="21" t="s">
        <v>200</v>
      </c>
      <c r="B18" s="154" t="s">
        <v>201</v>
      </c>
      <c r="C18" s="139" t="s">
        <v>202</v>
      </c>
      <c r="D18" s="104"/>
      <c r="E18" s="85"/>
      <c r="F18" s="85"/>
      <c r="G18" s="104"/>
      <c r="H18" s="19"/>
      <c r="L18" s="19"/>
      <c r="M18" s="19"/>
    </row>
    <row r="19" spans="1:13" outlineLevel="1" x14ac:dyDescent="0.25">
      <c r="A19" s="21" t="s">
        <v>203</v>
      </c>
      <c r="B19" s="92" t="s">
        <v>204</v>
      </c>
      <c r="C19" s="104"/>
      <c r="D19" s="104"/>
      <c r="E19" s="85"/>
      <c r="F19" s="85"/>
      <c r="G19" s="104"/>
      <c r="H19" s="19"/>
      <c r="L19" s="19"/>
      <c r="M19" s="19"/>
    </row>
    <row r="20" spans="1:13" outlineLevel="1" x14ac:dyDescent="0.25">
      <c r="A20" s="21" t="s">
        <v>205</v>
      </c>
      <c r="B20" s="92" t="s">
        <v>206</v>
      </c>
      <c r="C20" s="104"/>
      <c r="D20" s="104"/>
      <c r="E20" s="85"/>
      <c r="F20" s="85"/>
      <c r="G20" s="104"/>
      <c r="H20" s="19"/>
      <c r="L20" s="19"/>
      <c r="M20" s="19"/>
    </row>
    <row r="21" spans="1:13" outlineLevel="1" x14ac:dyDescent="0.25">
      <c r="A21" s="21" t="s">
        <v>207</v>
      </c>
      <c r="B21" s="92"/>
      <c r="C21" s="104"/>
      <c r="D21" s="104"/>
      <c r="E21" s="85"/>
      <c r="F21" s="85"/>
      <c r="G21" s="104"/>
      <c r="H21" s="19"/>
      <c r="L21" s="19"/>
      <c r="M21" s="19"/>
    </row>
    <row r="22" spans="1:13" outlineLevel="1" x14ac:dyDescent="0.25">
      <c r="A22" s="21" t="s">
        <v>208</v>
      </c>
      <c r="B22" s="92"/>
      <c r="C22" s="104"/>
      <c r="D22" s="104"/>
      <c r="E22" s="85"/>
      <c r="F22" s="85"/>
      <c r="G22" s="104"/>
      <c r="H22" s="19"/>
      <c r="L22" s="19"/>
      <c r="M22" s="19"/>
    </row>
    <row r="23" spans="1:13" outlineLevel="1" x14ac:dyDescent="0.25">
      <c r="A23" s="21" t="s">
        <v>209</v>
      </c>
      <c r="B23" s="92"/>
      <c r="C23" s="104"/>
      <c r="D23" s="104"/>
      <c r="E23" s="85"/>
      <c r="F23" s="85"/>
      <c r="G23" s="104"/>
      <c r="H23" s="19"/>
      <c r="L23" s="19"/>
      <c r="M23" s="19"/>
    </row>
    <row r="24" spans="1:13" outlineLevel="1" x14ac:dyDescent="0.25">
      <c r="A24" s="21" t="s">
        <v>210</v>
      </c>
      <c r="B24" s="92"/>
      <c r="C24" s="104"/>
      <c r="D24" s="104"/>
      <c r="E24" s="85"/>
      <c r="F24" s="85"/>
      <c r="G24" s="104"/>
      <c r="H24" s="19"/>
      <c r="L24" s="19"/>
      <c r="M24" s="19"/>
    </row>
    <row r="25" spans="1:13" outlineLevel="1" x14ac:dyDescent="0.25">
      <c r="A25" s="21" t="s">
        <v>211</v>
      </c>
      <c r="B25" s="92"/>
      <c r="C25" s="104"/>
      <c r="D25" s="104"/>
      <c r="E25" s="85"/>
      <c r="F25" s="85"/>
      <c r="G25" s="104"/>
      <c r="H25" s="19"/>
      <c r="L25" s="19"/>
      <c r="M25" s="19"/>
    </row>
    <row r="26" spans="1:13" ht="18.75" customHeight="1" x14ac:dyDescent="0.25">
      <c r="A26" s="28"/>
      <c r="B26" s="151" t="s">
        <v>184</v>
      </c>
      <c r="C26" s="152"/>
      <c r="D26" s="152"/>
      <c r="E26" s="152"/>
      <c r="F26" s="152"/>
      <c r="G26" s="153"/>
      <c r="H26" s="19"/>
      <c r="L26" s="19"/>
      <c r="M26" s="19"/>
    </row>
    <row r="27" spans="1:13" x14ac:dyDescent="0.25">
      <c r="A27" s="21" t="s">
        <v>212</v>
      </c>
      <c r="B27" s="155" t="s">
        <v>213</v>
      </c>
      <c r="C27" s="139" t="s">
        <v>216</v>
      </c>
      <c r="D27" s="90"/>
      <c r="E27" s="90"/>
      <c r="F27" s="90"/>
      <c r="G27" s="104"/>
      <c r="H27" s="19"/>
      <c r="L27" s="19"/>
      <c r="M27" s="19"/>
    </row>
    <row r="28" spans="1:13" x14ac:dyDescent="0.25">
      <c r="A28" s="21" t="s">
        <v>214</v>
      </c>
      <c r="B28" s="156" t="s">
        <v>215</v>
      </c>
      <c r="C28" s="139" t="s">
        <v>216</v>
      </c>
      <c r="D28" s="90"/>
      <c r="E28" s="90"/>
      <c r="F28" s="90"/>
      <c r="G28" s="104"/>
      <c r="H28" s="19"/>
      <c r="L28" s="19"/>
      <c r="M28" s="21" t="s">
        <v>216</v>
      </c>
    </row>
    <row r="29" spans="1:13" x14ac:dyDescent="0.25">
      <c r="A29" s="21" t="s">
        <v>217</v>
      </c>
      <c r="B29" s="155" t="s">
        <v>218</v>
      </c>
      <c r="C29" s="139" t="s">
        <v>216</v>
      </c>
      <c r="D29" s="104"/>
      <c r="E29" s="90"/>
      <c r="F29" s="90"/>
      <c r="G29" s="104"/>
      <c r="H29" s="19"/>
      <c r="L29" s="19"/>
      <c r="M29" s="21" t="s">
        <v>219</v>
      </c>
    </row>
    <row r="30" spans="1:13" ht="30" customHeight="1" outlineLevel="1" x14ac:dyDescent="0.25">
      <c r="A30" s="21" t="s">
        <v>220</v>
      </c>
      <c r="B30" s="155" t="s">
        <v>221</v>
      </c>
      <c r="C30" s="110" t="s">
        <v>2940</v>
      </c>
      <c r="D30" s="104"/>
      <c r="E30" s="90"/>
      <c r="F30" s="90"/>
      <c r="G30" s="104"/>
      <c r="H30" s="19"/>
      <c r="L30" s="19"/>
      <c r="M30" s="21" t="s">
        <v>222</v>
      </c>
    </row>
    <row r="31" spans="1:13" outlineLevel="1" x14ac:dyDescent="0.25">
      <c r="A31" s="21" t="s">
        <v>223</v>
      </c>
      <c r="B31" s="155"/>
      <c r="C31" s="104"/>
      <c r="D31" s="104"/>
      <c r="E31" s="90"/>
      <c r="F31" s="90"/>
      <c r="G31" s="104"/>
      <c r="H31" s="19"/>
      <c r="L31" s="19"/>
      <c r="M31" s="19"/>
    </row>
    <row r="32" spans="1:13" outlineLevel="1" x14ac:dyDescent="0.25">
      <c r="A32" s="21" t="s">
        <v>224</v>
      </c>
      <c r="B32" s="155"/>
      <c r="C32" s="104"/>
      <c r="D32" s="104"/>
      <c r="E32" s="90"/>
      <c r="F32" s="90"/>
      <c r="G32" s="104"/>
      <c r="H32" s="19"/>
      <c r="L32" s="19"/>
      <c r="M32" s="19"/>
    </row>
    <row r="33" spans="1:14" outlineLevel="1" x14ac:dyDescent="0.25">
      <c r="A33" s="21" t="s">
        <v>225</v>
      </c>
      <c r="B33" s="155"/>
      <c r="C33" s="104"/>
      <c r="D33" s="104"/>
      <c r="E33" s="90"/>
      <c r="F33" s="90"/>
      <c r="G33" s="104"/>
      <c r="H33" s="19"/>
      <c r="L33" s="19"/>
      <c r="M33" s="19"/>
    </row>
    <row r="34" spans="1:14" outlineLevel="1" x14ac:dyDescent="0.25">
      <c r="A34" s="21" t="s">
        <v>226</v>
      </c>
      <c r="B34" s="155"/>
      <c r="C34" s="104"/>
      <c r="D34" s="104"/>
      <c r="E34" s="90"/>
      <c r="F34" s="90"/>
      <c r="G34" s="104"/>
      <c r="H34" s="19"/>
      <c r="L34" s="19"/>
      <c r="M34" s="19"/>
    </row>
    <row r="35" spans="1:14" outlineLevel="1" x14ac:dyDescent="0.25">
      <c r="A35" s="21" t="s">
        <v>227</v>
      </c>
      <c r="B35" s="106"/>
      <c r="C35" s="104"/>
      <c r="D35" s="104"/>
      <c r="E35" s="90"/>
      <c r="F35" s="90"/>
      <c r="G35" s="104"/>
      <c r="H35" s="19"/>
      <c r="L35" s="19"/>
      <c r="M35" s="19"/>
    </row>
    <row r="36" spans="1:14" ht="18.75" customHeight="1" x14ac:dyDescent="0.25">
      <c r="A36" s="137"/>
      <c r="B36" s="151" t="s">
        <v>185</v>
      </c>
      <c r="C36" s="151"/>
      <c r="D36" s="152"/>
      <c r="E36" s="152"/>
      <c r="F36" s="152"/>
      <c r="G36" s="153"/>
      <c r="H36" s="19"/>
      <c r="L36" s="19"/>
      <c r="M36" s="19"/>
    </row>
    <row r="37" spans="1:14" ht="15" customHeight="1" x14ac:dyDescent="0.25">
      <c r="A37" s="34"/>
      <c r="B37" s="157" t="s">
        <v>228</v>
      </c>
      <c r="C37" s="158" t="s">
        <v>229</v>
      </c>
      <c r="D37" s="159"/>
      <c r="E37" s="159"/>
      <c r="F37" s="159"/>
      <c r="G37" s="160"/>
      <c r="H37" s="19"/>
      <c r="L37" s="19"/>
      <c r="M37" s="19"/>
    </row>
    <row r="38" spans="1:14" x14ac:dyDescent="0.25">
      <c r="A38" s="21" t="s">
        <v>230</v>
      </c>
      <c r="B38" s="90" t="s">
        <v>231</v>
      </c>
      <c r="C38" s="162">
        <v>8811.2000000000007</v>
      </c>
      <c r="D38" s="104"/>
      <c r="E38" s="104"/>
      <c r="F38" s="90"/>
      <c r="G38" s="104"/>
      <c r="H38" s="19"/>
      <c r="L38" s="19"/>
      <c r="M38" s="19"/>
    </row>
    <row r="39" spans="1:14" x14ac:dyDescent="0.25">
      <c r="A39" s="21" t="s">
        <v>232</v>
      </c>
      <c r="B39" s="90" t="s">
        <v>233</v>
      </c>
      <c r="C39" s="162">
        <v>6895.7</v>
      </c>
      <c r="D39" s="104"/>
      <c r="E39" s="104"/>
      <c r="F39" s="90"/>
      <c r="G39" s="104"/>
      <c r="H39" s="19"/>
      <c r="L39" s="19"/>
      <c r="M39" s="19"/>
      <c r="N39" s="44"/>
    </row>
    <row r="40" spans="1:14" outlineLevel="1" x14ac:dyDescent="0.25">
      <c r="A40" s="21" t="s">
        <v>234</v>
      </c>
      <c r="B40" s="161" t="s">
        <v>235</v>
      </c>
      <c r="C40" s="162">
        <v>9389.7000000000007</v>
      </c>
      <c r="D40" s="104"/>
      <c r="E40" s="104"/>
      <c r="F40" s="90"/>
      <c r="G40" s="104"/>
      <c r="H40" s="19"/>
      <c r="L40" s="19"/>
      <c r="M40" s="19"/>
      <c r="N40" s="44"/>
    </row>
    <row r="41" spans="1:14" outlineLevel="1" x14ac:dyDescent="0.25">
      <c r="A41" s="21" t="s">
        <v>236</v>
      </c>
      <c r="B41" s="161" t="s">
        <v>237</v>
      </c>
      <c r="C41" s="162">
        <v>7128.7</v>
      </c>
      <c r="D41" s="104"/>
      <c r="E41" s="104"/>
      <c r="F41" s="90"/>
      <c r="G41" s="104"/>
      <c r="H41" s="19"/>
      <c r="L41" s="19"/>
      <c r="M41" s="19"/>
      <c r="N41" s="44"/>
    </row>
    <row r="42" spans="1:14" outlineLevel="1" x14ac:dyDescent="0.25">
      <c r="A42" s="21" t="s">
        <v>238</v>
      </c>
      <c r="B42" s="161"/>
      <c r="C42" s="162"/>
      <c r="D42" s="104"/>
      <c r="E42" s="104"/>
      <c r="F42" s="90"/>
      <c r="G42" s="104"/>
      <c r="H42" s="19"/>
      <c r="L42" s="19"/>
      <c r="M42" s="19"/>
      <c r="N42" s="44"/>
    </row>
    <row r="43" spans="1:14" outlineLevel="1" x14ac:dyDescent="0.25">
      <c r="A43" s="19" t="s">
        <v>239</v>
      </c>
      <c r="B43" s="90"/>
      <c r="C43" s="104"/>
      <c r="D43" s="104"/>
      <c r="E43" s="104"/>
      <c r="F43" s="90"/>
      <c r="G43" s="104"/>
      <c r="H43" s="19"/>
      <c r="L43" s="19"/>
      <c r="M43" s="19"/>
      <c r="N43" s="44"/>
    </row>
    <row r="44" spans="1:14" ht="15" customHeight="1" x14ac:dyDescent="0.25">
      <c r="A44" s="34"/>
      <c r="B44" s="158" t="s">
        <v>240</v>
      </c>
      <c r="C44" s="158" t="s">
        <v>241</v>
      </c>
      <c r="D44" s="158" t="s">
        <v>242</v>
      </c>
      <c r="E44" s="158"/>
      <c r="F44" s="158" t="s">
        <v>243</v>
      </c>
      <c r="G44" s="158" t="s">
        <v>244</v>
      </c>
      <c r="I44" s="19"/>
      <c r="J44" s="19"/>
      <c r="K44" s="44"/>
      <c r="L44" s="44"/>
      <c r="M44" s="44"/>
      <c r="N44" s="44"/>
    </row>
    <row r="45" spans="1:14" x14ac:dyDescent="0.25">
      <c r="A45" s="21" t="s">
        <v>245</v>
      </c>
      <c r="B45" s="90" t="s">
        <v>246</v>
      </c>
      <c r="C45" s="163">
        <v>4.0489000391548353E-2</v>
      </c>
      <c r="D45" s="163">
        <v>0.23729280566149921</v>
      </c>
      <c r="E45" s="163"/>
      <c r="F45" s="163" t="s">
        <v>1997</v>
      </c>
      <c r="G45" s="139" t="s">
        <v>1994</v>
      </c>
      <c r="H45" s="19"/>
      <c r="L45" s="19"/>
      <c r="M45" s="19"/>
      <c r="N45" s="44"/>
    </row>
    <row r="46" spans="1:14" outlineLevel="1" x14ac:dyDescent="0.25">
      <c r="B46" s="104"/>
      <c r="C46" s="163"/>
      <c r="D46" s="163"/>
      <c r="E46" s="163"/>
      <c r="F46" s="163"/>
      <c r="G46" s="164"/>
      <c r="H46" s="19"/>
      <c r="L46" s="19"/>
      <c r="M46" s="19"/>
      <c r="N46" s="44"/>
    </row>
    <row r="47" spans="1:14" outlineLevel="1" x14ac:dyDescent="0.25">
      <c r="A47" s="107" t="s">
        <v>248</v>
      </c>
      <c r="B47" s="165" t="s">
        <v>249</v>
      </c>
      <c r="C47" s="162">
        <v>1915.5</v>
      </c>
      <c r="D47" s="164"/>
      <c r="E47" s="163"/>
      <c r="F47" s="163"/>
      <c r="G47" s="164"/>
      <c r="H47" s="19"/>
      <c r="L47" s="19"/>
      <c r="M47" s="19"/>
      <c r="N47" s="44"/>
    </row>
    <row r="48" spans="1:14" outlineLevel="1" x14ac:dyDescent="0.25">
      <c r="A48" s="21" t="s">
        <v>250</v>
      </c>
      <c r="B48" s="104"/>
      <c r="C48" s="164"/>
      <c r="D48" s="104"/>
      <c r="E48" s="164"/>
      <c r="F48" s="164"/>
      <c r="G48" s="164"/>
      <c r="H48" s="19"/>
      <c r="L48" s="19"/>
      <c r="M48" s="19"/>
      <c r="N48" s="44"/>
    </row>
    <row r="49" spans="1:14" outlineLevel="1" x14ac:dyDescent="0.25">
      <c r="A49" s="21" t="s">
        <v>251</v>
      </c>
      <c r="B49" s="92" t="s">
        <v>252</v>
      </c>
      <c r="C49" s="164"/>
      <c r="D49" s="164"/>
      <c r="E49" s="164"/>
      <c r="F49" s="164"/>
      <c r="G49" s="164"/>
      <c r="H49" s="19"/>
      <c r="L49" s="19"/>
      <c r="M49" s="19"/>
      <c r="N49" s="44"/>
    </row>
    <row r="50" spans="1:14" outlineLevel="1" x14ac:dyDescent="0.25">
      <c r="A50" s="21" t="s">
        <v>253</v>
      </c>
      <c r="B50" s="92" t="s">
        <v>254</v>
      </c>
      <c r="C50" s="164"/>
      <c r="D50" s="164"/>
      <c r="E50" s="164"/>
      <c r="F50" s="164"/>
      <c r="G50" s="164"/>
      <c r="H50" s="19"/>
      <c r="L50" s="19"/>
      <c r="M50" s="19"/>
      <c r="N50" s="44"/>
    </row>
    <row r="51" spans="1:14" outlineLevel="1" x14ac:dyDescent="0.25">
      <c r="A51" s="21" t="s">
        <v>255</v>
      </c>
      <c r="B51" s="92"/>
      <c r="C51" s="164"/>
      <c r="D51" s="164"/>
      <c r="E51" s="164"/>
      <c r="F51" s="164"/>
      <c r="G51" s="164"/>
      <c r="H51" s="19"/>
      <c r="L51" s="19"/>
      <c r="M51" s="19"/>
      <c r="N51" s="44"/>
    </row>
    <row r="52" spans="1:14" ht="15" customHeight="1" x14ac:dyDescent="0.25">
      <c r="A52" s="34"/>
      <c r="B52" s="157" t="s">
        <v>256</v>
      </c>
      <c r="C52" s="158" t="s">
        <v>229</v>
      </c>
      <c r="D52" s="158"/>
      <c r="E52" s="159"/>
      <c r="F52" s="160" t="s">
        <v>257</v>
      </c>
      <c r="G52" s="160"/>
      <c r="H52" s="19"/>
      <c r="L52" s="19"/>
      <c r="M52" s="19"/>
      <c r="N52" s="44"/>
    </row>
    <row r="53" spans="1:14" x14ac:dyDescent="0.25">
      <c r="A53" s="21" t="s">
        <v>258</v>
      </c>
      <c r="B53" s="90" t="s">
        <v>259</v>
      </c>
      <c r="C53" s="162">
        <v>0</v>
      </c>
      <c r="D53" s="104"/>
      <c r="E53" s="89"/>
      <c r="F53" s="166">
        <f>IF($C$58=0,"",IF(C53="[for completion]","",C53/$C$58))</f>
        <v>0</v>
      </c>
      <c r="G53" s="167"/>
      <c r="H53" s="19"/>
      <c r="L53" s="19"/>
      <c r="M53" s="19"/>
      <c r="N53" s="44"/>
    </row>
    <row r="54" spans="1:14" x14ac:dyDescent="0.25">
      <c r="A54" s="21" t="s">
        <v>260</v>
      </c>
      <c r="B54" s="90" t="s">
        <v>261</v>
      </c>
      <c r="C54" s="162">
        <v>8811.1999999999989</v>
      </c>
      <c r="D54" s="104"/>
      <c r="E54" s="89"/>
      <c r="F54" s="166">
        <f>IF($C$58=0,"",IF(C54="[for completion]","",C54/$C$58))</f>
        <v>1</v>
      </c>
      <c r="G54" s="167"/>
      <c r="H54" s="19"/>
      <c r="L54" s="19"/>
      <c r="M54" s="19"/>
      <c r="N54" s="44"/>
    </row>
    <row r="55" spans="1:14" x14ac:dyDescent="0.25">
      <c r="A55" s="21" t="s">
        <v>262</v>
      </c>
      <c r="B55" s="90" t="s">
        <v>263</v>
      </c>
      <c r="C55" s="162">
        <v>0</v>
      </c>
      <c r="D55" s="104"/>
      <c r="E55" s="89"/>
      <c r="F55" s="166">
        <f>IF($C$58=0,"",IF(C55="[for completion]","",C55/$C$58))</f>
        <v>0</v>
      </c>
      <c r="G55" s="167"/>
      <c r="H55" s="19"/>
      <c r="L55" s="19"/>
      <c r="M55" s="19"/>
      <c r="N55" s="44"/>
    </row>
    <row r="56" spans="1:14" x14ac:dyDescent="0.25">
      <c r="A56" s="21" t="s">
        <v>264</v>
      </c>
      <c r="B56" s="90" t="s">
        <v>265</v>
      </c>
      <c r="C56" s="162">
        <v>0</v>
      </c>
      <c r="D56" s="104"/>
      <c r="E56" s="89"/>
      <c r="F56" s="166">
        <f>IF($C$58=0,"",IF(C56="[for completion]","",C56/$C$58))</f>
        <v>0</v>
      </c>
      <c r="G56" s="167"/>
      <c r="H56" s="19"/>
      <c r="L56" s="19"/>
      <c r="M56" s="19"/>
      <c r="N56" s="44"/>
    </row>
    <row r="57" spans="1:14" x14ac:dyDescent="0.25">
      <c r="A57" s="21" t="s">
        <v>266</v>
      </c>
      <c r="B57" s="139" t="s">
        <v>267</v>
      </c>
      <c r="C57" s="162">
        <v>0</v>
      </c>
      <c r="D57" s="104"/>
      <c r="E57" s="89"/>
      <c r="F57" s="166">
        <f>IF($C$58=0,"",IF(C57="[for completion]","",C57/$C$58))</f>
        <v>0</v>
      </c>
      <c r="G57" s="167"/>
      <c r="H57" s="19"/>
      <c r="L57" s="19"/>
      <c r="M57" s="19"/>
      <c r="N57" s="44"/>
    </row>
    <row r="58" spans="1:14" x14ac:dyDescent="0.25">
      <c r="A58" s="21" t="s">
        <v>268</v>
      </c>
      <c r="B58" s="168" t="s">
        <v>269</v>
      </c>
      <c r="C58" s="169">
        <f>SUM(C53:C57)</f>
        <v>8811.1999999999989</v>
      </c>
      <c r="D58" s="89"/>
      <c r="E58" s="89"/>
      <c r="F58" s="170">
        <f>SUM(F53:F57)</f>
        <v>1</v>
      </c>
      <c r="G58" s="167"/>
      <c r="H58" s="19"/>
      <c r="L58" s="19"/>
      <c r="M58" s="19"/>
      <c r="N58" s="44"/>
    </row>
    <row r="59" spans="1:14" outlineLevel="1" x14ac:dyDescent="0.25">
      <c r="A59" s="21" t="s">
        <v>270</v>
      </c>
      <c r="B59" s="91" t="s">
        <v>271</v>
      </c>
      <c r="C59" s="162"/>
      <c r="D59" s="104"/>
      <c r="E59" s="89"/>
      <c r="F59" s="166">
        <f t="shared" ref="F59:F64" si="0">IF($C$58=0,"",IF(C59="[for completion]","",C59/$C$58))</f>
        <v>0</v>
      </c>
      <c r="G59" s="167"/>
      <c r="H59" s="19"/>
      <c r="L59" s="19"/>
      <c r="M59" s="19"/>
      <c r="N59" s="44"/>
    </row>
    <row r="60" spans="1:14" outlineLevel="1" x14ac:dyDescent="0.25">
      <c r="A60" s="21" t="s">
        <v>272</v>
      </c>
      <c r="B60" s="91" t="s">
        <v>271</v>
      </c>
      <c r="C60" s="162"/>
      <c r="D60" s="104"/>
      <c r="E60" s="89"/>
      <c r="F60" s="166">
        <f t="shared" si="0"/>
        <v>0</v>
      </c>
      <c r="G60" s="167"/>
      <c r="H60" s="19"/>
      <c r="L60" s="19"/>
      <c r="M60" s="19"/>
      <c r="N60" s="44"/>
    </row>
    <row r="61" spans="1:14" outlineLevel="1" x14ac:dyDescent="0.25">
      <c r="A61" s="21" t="s">
        <v>273</v>
      </c>
      <c r="B61" s="91" t="s">
        <v>271</v>
      </c>
      <c r="C61" s="162"/>
      <c r="D61" s="104"/>
      <c r="E61" s="89"/>
      <c r="F61" s="166">
        <f t="shared" si="0"/>
        <v>0</v>
      </c>
      <c r="G61" s="167"/>
      <c r="H61" s="19"/>
      <c r="L61" s="19"/>
      <c r="M61" s="19"/>
      <c r="N61" s="44"/>
    </row>
    <row r="62" spans="1:14" outlineLevel="1" x14ac:dyDescent="0.25">
      <c r="A62" s="21" t="s">
        <v>274</v>
      </c>
      <c r="B62" s="91" t="s">
        <v>271</v>
      </c>
      <c r="C62" s="162"/>
      <c r="D62" s="104"/>
      <c r="E62" s="89"/>
      <c r="F62" s="166">
        <f t="shared" si="0"/>
        <v>0</v>
      </c>
      <c r="G62" s="167"/>
      <c r="H62" s="19"/>
      <c r="L62" s="19"/>
      <c r="M62" s="19"/>
      <c r="N62" s="44"/>
    </row>
    <row r="63" spans="1:14" outlineLevel="1" x14ac:dyDescent="0.25">
      <c r="A63" s="21" t="s">
        <v>275</v>
      </c>
      <c r="B63" s="91" t="s">
        <v>271</v>
      </c>
      <c r="C63" s="162"/>
      <c r="D63" s="104"/>
      <c r="E63" s="89"/>
      <c r="F63" s="166">
        <f t="shared" si="0"/>
        <v>0</v>
      </c>
      <c r="G63" s="167"/>
      <c r="H63" s="19"/>
      <c r="L63" s="19"/>
      <c r="M63" s="19"/>
      <c r="N63" s="44"/>
    </row>
    <row r="64" spans="1:14" outlineLevel="1" x14ac:dyDescent="0.25">
      <c r="A64" s="21" t="s">
        <v>276</v>
      </c>
      <c r="B64" s="91" t="s">
        <v>271</v>
      </c>
      <c r="C64" s="171"/>
      <c r="D64" s="172"/>
      <c r="E64" s="172"/>
      <c r="F64" s="166">
        <f t="shared" si="0"/>
        <v>0</v>
      </c>
      <c r="G64" s="173"/>
      <c r="H64" s="19"/>
      <c r="L64" s="19"/>
      <c r="M64" s="19"/>
      <c r="N64" s="44"/>
    </row>
    <row r="65" spans="1:14" ht="15" customHeight="1" x14ac:dyDescent="0.25">
      <c r="A65" s="34"/>
      <c r="B65" s="157" t="s">
        <v>277</v>
      </c>
      <c r="C65" s="174" t="s">
        <v>278</v>
      </c>
      <c r="D65" s="174" t="s">
        <v>279</v>
      </c>
      <c r="E65" s="159"/>
      <c r="F65" s="160" t="s">
        <v>280</v>
      </c>
      <c r="G65" s="160" t="s">
        <v>281</v>
      </c>
      <c r="H65" s="19"/>
      <c r="L65" s="19"/>
      <c r="M65" s="19"/>
      <c r="N65" s="44"/>
    </row>
    <row r="66" spans="1:14" x14ac:dyDescent="0.25">
      <c r="A66" s="21" t="s">
        <v>282</v>
      </c>
      <c r="B66" s="90" t="s">
        <v>283</v>
      </c>
      <c r="C66" s="175">
        <v>14.8</v>
      </c>
      <c r="D66" s="175" t="s">
        <v>1994</v>
      </c>
      <c r="E66" s="154"/>
      <c r="F66" s="176"/>
      <c r="G66" s="177"/>
      <c r="H66" s="19"/>
      <c r="L66" s="19"/>
      <c r="M66" s="19"/>
      <c r="N66" s="44"/>
    </row>
    <row r="67" spans="1:14" x14ac:dyDescent="0.25">
      <c r="B67" s="90"/>
      <c r="C67" s="104"/>
      <c r="D67" s="104"/>
      <c r="E67" s="154"/>
      <c r="F67" s="176"/>
      <c r="G67" s="177"/>
      <c r="H67" s="19"/>
      <c r="L67" s="19"/>
      <c r="M67" s="19"/>
      <c r="N67" s="44"/>
    </row>
    <row r="68" spans="1:14" x14ac:dyDescent="0.25">
      <c r="B68" s="90" t="s">
        <v>284</v>
      </c>
      <c r="C68" s="154"/>
      <c r="D68" s="154"/>
      <c r="E68" s="154"/>
      <c r="F68" s="177"/>
      <c r="G68" s="177"/>
      <c r="H68" s="19"/>
      <c r="L68" s="19"/>
      <c r="M68" s="19"/>
      <c r="N68" s="44"/>
    </row>
    <row r="69" spans="1:14" x14ac:dyDescent="0.25">
      <c r="B69" s="90" t="s">
        <v>285</v>
      </c>
      <c r="C69" s="104"/>
      <c r="D69" s="104"/>
      <c r="E69" s="154"/>
      <c r="F69" s="177"/>
      <c r="G69" s="177"/>
      <c r="H69" s="19"/>
      <c r="L69" s="19"/>
      <c r="M69" s="19"/>
      <c r="N69" s="44"/>
    </row>
    <row r="70" spans="1:14" x14ac:dyDescent="0.25">
      <c r="A70" s="21" t="s">
        <v>286</v>
      </c>
      <c r="B70" s="96" t="s">
        <v>287</v>
      </c>
      <c r="C70" s="162">
        <f>SUM(C79:C80)</f>
        <v>696.59999999999991</v>
      </c>
      <c r="D70" s="162" t="s">
        <v>1994</v>
      </c>
      <c r="E70" s="96"/>
      <c r="F70" s="166">
        <f t="shared" ref="F70:F76" si="1">IF($C$77=0,"",IF(C70="[for completion]","",C70/$C$77))</f>
        <v>7.9058471036862157E-2</v>
      </c>
      <c r="G70" s="166" t="str">
        <f t="shared" ref="G70:G76" si="2">IF($D$77=0,"",IF(D70="[Mark as ND1 if not relevant]","",D70/$D$77))</f>
        <v/>
      </c>
      <c r="H70" s="19"/>
      <c r="L70" s="19"/>
      <c r="M70" s="19"/>
      <c r="N70" s="44"/>
    </row>
    <row r="71" spans="1:14" x14ac:dyDescent="0.25">
      <c r="A71" s="21" t="s">
        <v>288</v>
      </c>
      <c r="B71" s="96" t="s">
        <v>289</v>
      </c>
      <c r="C71" s="162">
        <f>SUM(C81:C82)</f>
        <v>870.4</v>
      </c>
      <c r="D71" s="162" t="s">
        <v>1994</v>
      </c>
      <c r="E71" s="96"/>
      <c r="F71" s="166">
        <f t="shared" si="1"/>
        <v>9.8783366624296334E-2</v>
      </c>
      <c r="G71" s="166" t="str">
        <f t="shared" si="2"/>
        <v/>
      </c>
      <c r="H71" s="19"/>
      <c r="L71" s="19"/>
      <c r="M71" s="19"/>
      <c r="N71" s="44"/>
    </row>
    <row r="72" spans="1:14" x14ac:dyDescent="0.25">
      <c r="A72" s="21" t="s">
        <v>290</v>
      </c>
      <c r="B72" s="96" t="s">
        <v>291</v>
      </c>
      <c r="C72" s="162">
        <v>640.4</v>
      </c>
      <c r="D72" s="162" t="s">
        <v>1994</v>
      </c>
      <c r="E72" s="96"/>
      <c r="F72" s="166">
        <f t="shared" si="1"/>
        <v>7.2680225167968029E-2</v>
      </c>
      <c r="G72" s="166" t="str">
        <f t="shared" si="2"/>
        <v/>
      </c>
      <c r="H72" s="19"/>
      <c r="L72" s="19"/>
      <c r="M72" s="19"/>
      <c r="N72" s="44"/>
    </row>
    <row r="73" spans="1:14" x14ac:dyDescent="0.25">
      <c r="A73" s="21" t="s">
        <v>292</v>
      </c>
      <c r="B73" s="96" t="s">
        <v>293</v>
      </c>
      <c r="C73" s="162">
        <v>537.29999999999995</v>
      </c>
      <c r="D73" s="162" t="s">
        <v>1994</v>
      </c>
      <c r="E73" s="96"/>
      <c r="F73" s="166">
        <f t="shared" si="1"/>
        <v>6.0979208280370428E-2</v>
      </c>
      <c r="G73" s="166" t="str">
        <f t="shared" si="2"/>
        <v/>
      </c>
      <c r="H73" s="19"/>
      <c r="L73" s="19"/>
      <c r="M73" s="19"/>
      <c r="N73" s="44"/>
    </row>
    <row r="74" spans="1:14" x14ac:dyDescent="0.25">
      <c r="A74" s="21" t="s">
        <v>294</v>
      </c>
      <c r="B74" s="96" t="s">
        <v>295</v>
      </c>
      <c r="C74" s="162">
        <v>532.1</v>
      </c>
      <c r="D74" s="162" t="s">
        <v>1994</v>
      </c>
      <c r="E74" s="96"/>
      <c r="F74" s="166">
        <f t="shared" si="1"/>
        <v>6.0389050299618663E-2</v>
      </c>
      <c r="G74" s="166" t="str">
        <f t="shared" si="2"/>
        <v/>
      </c>
      <c r="H74" s="19"/>
      <c r="L74" s="19"/>
      <c r="M74" s="19"/>
      <c r="N74" s="44"/>
    </row>
    <row r="75" spans="1:14" x14ac:dyDescent="0.25">
      <c r="A75" s="21" t="s">
        <v>296</v>
      </c>
      <c r="B75" s="96" t="s">
        <v>297</v>
      </c>
      <c r="C75" s="162">
        <v>1808.9</v>
      </c>
      <c r="D75" s="162" t="s">
        <v>1994</v>
      </c>
      <c r="E75" s="96"/>
      <c r="F75" s="166">
        <f t="shared" si="1"/>
        <v>0.20529553295805339</v>
      </c>
      <c r="G75" s="166" t="str">
        <f t="shared" si="2"/>
        <v/>
      </c>
      <c r="H75" s="19"/>
      <c r="L75" s="19"/>
      <c r="M75" s="19"/>
      <c r="N75" s="44"/>
    </row>
    <row r="76" spans="1:14" x14ac:dyDescent="0.25">
      <c r="A76" s="21" t="s">
        <v>298</v>
      </c>
      <c r="B76" s="96" t="s">
        <v>299</v>
      </c>
      <c r="C76" s="162">
        <v>3725.5</v>
      </c>
      <c r="D76" s="162" t="s">
        <v>1994</v>
      </c>
      <c r="E76" s="96"/>
      <c r="F76" s="166">
        <f t="shared" si="1"/>
        <v>0.42281414563283093</v>
      </c>
      <c r="G76" s="166" t="str">
        <f t="shared" si="2"/>
        <v/>
      </c>
      <c r="H76" s="19"/>
      <c r="L76" s="19"/>
      <c r="M76" s="19"/>
      <c r="N76" s="44"/>
    </row>
    <row r="77" spans="1:14" x14ac:dyDescent="0.25">
      <c r="A77" s="21" t="s">
        <v>300</v>
      </c>
      <c r="B77" s="178" t="s">
        <v>269</v>
      </c>
      <c r="C77" s="169">
        <f>SUM(C70:C76)</f>
        <v>8811.2000000000007</v>
      </c>
      <c r="D77" s="169">
        <f>SUM(D70:D76)</f>
        <v>0</v>
      </c>
      <c r="E77" s="90"/>
      <c r="F77" s="170">
        <f>SUM(F70:F76)</f>
        <v>1</v>
      </c>
      <c r="G77" s="170">
        <f>SUM(G70:G76)</f>
        <v>0</v>
      </c>
      <c r="H77" s="19"/>
      <c r="L77" s="19"/>
      <c r="M77" s="19"/>
      <c r="N77" s="44"/>
    </row>
    <row r="78" spans="1:14" outlineLevel="1" x14ac:dyDescent="0.25">
      <c r="A78" s="21" t="s">
        <v>301</v>
      </c>
      <c r="B78" s="179" t="s">
        <v>302</v>
      </c>
      <c r="C78" s="169"/>
      <c r="D78" s="169"/>
      <c r="E78" s="90"/>
      <c r="F78" s="166">
        <f>IF($C$77=0,"",IF(C78="[for completion]","",C78/$C$77))</f>
        <v>0</v>
      </c>
      <c r="G78" s="166" t="str">
        <f>IF($D$77=0,"",IF(D78="[for completion]","",D78/$D$77))</f>
        <v/>
      </c>
      <c r="H78" s="19"/>
      <c r="L78" s="19"/>
      <c r="M78" s="19"/>
      <c r="N78" s="44"/>
    </row>
    <row r="79" spans="1:14" outlineLevel="1" x14ac:dyDescent="0.25">
      <c r="A79" s="21" t="s">
        <v>303</v>
      </c>
      <c r="B79" s="179" t="s">
        <v>304</v>
      </c>
      <c r="C79" s="169">
        <v>374.4</v>
      </c>
      <c r="D79" s="169"/>
      <c r="E79" s="90"/>
      <c r="F79" s="166">
        <f>IF($C$77=0,"",IF(C79="[for completion]","",C79/$C$77))</f>
        <v>4.249137461412747E-2</v>
      </c>
      <c r="G79" s="166" t="str">
        <f>IF($D$77=0,"",IF(D79="[for completion]","",D79/$D$77))</f>
        <v/>
      </c>
      <c r="H79" s="19"/>
      <c r="L79" s="19"/>
      <c r="M79" s="19"/>
      <c r="N79" s="44"/>
    </row>
    <row r="80" spans="1:14" outlineLevel="1" x14ac:dyDescent="0.25">
      <c r="A80" s="21" t="s">
        <v>305</v>
      </c>
      <c r="B80" s="179" t="s">
        <v>306</v>
      </c>
      <c r="C80" s="169">
        <v>322.2</v>
      </c>
      <c r="D80" s="169"/>
      <c r="E80" s="90"/>
      <c r="F80" s="166">
        <f>IF($C$77=0,"",IF(C80="[for completion]","",C80/$C$77))</f>
        <v>3.6567096422734695E-2</v>
      </c>
      <c r="G80" s="166" t="str">
        <f>IF($D$77=0,"",IF(D80="[for completion]","",D80/$D$77))</f>
        <v/>
      </c>
      <c r="H80" s="19"/>
      <c r="L80" s="19"/>
      <c r="M80" s="19"/>
      <c r="N80" s="44"/>
    </row>
    <row r="81" spans="1:14" outlineLevel="1" x14ac:dyDescent="0.25">
      <c r="A81" s="21" t="s">
        <v>307</v>
      </c>
      <c r="B81" s="179" t="s">
        <v>308</v>
      </c>
      <c r="C81" s="169">
        <v>386.2</v>
      </c>
      <c r="D81" s="169"/>
      <c r="E81" s="90"/>
      <c r="F81" s="166">
        <f>IF($C$77=0,"",IF(C81="[for completion]","",C81/$C$77))</f>
        <v>4.3830579262756485E-2</v>
      </c>
      <c r="G81" s="166" t="str">
        <f>IF($D$77=0,"",IF(D81="[for completion]","",D81/$D$77))</f>
        <v/>
      </c>
      <c r="H81" s="19"/>
      <c r="L81" s="19"/>
      <c r="M81" s="19"/>
      <c r="N81" s="44"/>
    </row>
    <row r="82" spans="1:14" outlineLevel="1" x14ac:dyDescent="0.25">
      <c r="A82" s="21" t="s">
        <v>309</v>
      </c>
      <c r="B82" s="179" t="s">
        <v>310</v>
      </c>
      <c r="C82" s="169">
        <v>484.2</v>
      </c>
      <c r="D82" s="169"/>
      <c r="E82" s="90"/>
      <c r="F82" s="166">
        <f>IF($C$77=0,"",IF(C82="[for completion]","",C82/$C$77))</f>
        <v>5.495278736153985E-2</v>
      </c>
      <c r="G82" s="166" t="str">
        <f>IF($D$77=0,"",IF(D82="[for completion]","",D82/$D$77))</f>
        <v/>
      </c>
      <c r="H82" s="19"/>
      <c r="L82" s="19"/>
      <c r="M82" s="19"/>
      <c r="N82" s="44"/>
    </row>
    <row r="83" spans="1:14" outlineLevel="1" x14ac:dyDescent="0.25">
      <c r="A83" s="21" t="s">
        <v>311</v>
      </c>
      <c r="B83" s="179"/>
      <c r="C83" s="89"/>
      <c r="D83" s="89"/>
      <c r="E83" s="90"/>
      <c r="F83" s="167"/>
      <c r="G83" s="167"/>
      <c r="H83" s="19"/>
      <c r="L83" s="19"/>
      <c r="M83" s="19"/>
      <c r="N83" s="44"/>
    </row>
    <row r="84" spans="1:14" outlineLevel="1" x14ac:dyDescent="0.25">
      <c r="A84" s="21" t="s">
        <v>312</v>
      </c>
      <c r="B84" s="179"/>
      <c r="C84" s="89"/>
      <c r="D84" s="89"/>
      <c r="E84" s="90"/>
      <c r="F84" s="167"/>
      <c r="G84" s="167"/>
      <c r="H84" s="19"/>
      <c r="L84" s="19"/>
      <c r="M84" s="19"/>
      <c r="N84" s="44"/>
    </row>
    <row r="85" spans="1:14" outlineLevel="1" x14ac:dyDescent="0.25">
      <c r="A85" s="21" t="s">
        <v>313</v>
      </c>
      <c r="B85" s="179"/>
      <c r="C85" s="89"/>
      <c r="D85" s="89"/>
      <c r="E85" s="90"/>
      <c r="F85" s="167"/>
      <c r="G85" s="167"/>
      <c r="H85" s="19"/>
      <c r="L85" s="19"/>
      <c r="M85" s="19"/>
      <c r="N85" s="44"/>
    </row>
    <row r="86" spans="1:14" outlineLevel="1" x14ac:dyDescent="0.25">
      <c r="A86" s="21" t="s">
        <v>314</v>
      </c>
      <c r="B86" s="178"/>
      <c r="C86" s="89"/>
      <c r="D86" s="89"/>
      <c r="E86" s="90"/>
      <c r="F86" s="167">
        <f>IF($C$77=0,"",IF(C86="[for completion]","",C86/$C$77))</f>
        <v>0</v>
      </c>
      <c r="G86" s="167" t="str">
        <f>IF($D$77=0,"",IF(D86="[for completion]","",D86/$D$77))</f>
        <v/>
      </c>
      <c r="H86" s="19"/>
      <c r="L86" s="19"/>
      <c r="M86" s="19"/>
      <c r="N86" s="44"/>
    </row>
    <row r="87" spans="1:14" outlineLevel="1" x14ac:dyDescent="0.25">
      <c r="A87" s="21" t="s">
        <v>315</v>
      </c>
      <c r="B87" s="179"/>
      <c r="C87" s="89"/>
      <c r="D87" s="89"/>
      <c r="E87" s="90"/>
      <c r="F87" s="167">
        <f>IF($C$77=0,"",IF(C87="[for completion]","",C87/$C$77))</f>
        <v>0</v>
      </c>
      <c r="G87" s="167" t="str">
        <f>IF($D$77=0,"",IF(D87="[for completion]","",D87/$D$77))</f>
        <v/>
      </c>
      <c r="H87" s="19"/>
      <c r="L87" s="19"/>
      <c r="M87" s="19"/>
      <c r="N87" s="44"/>
    </row>
    <row r="88" spans="1:14" ht="15" customHeight="1" x14ac:dyDescent="0.25">
      <c r="A88" s="34"/>
      <c r="B88" s="157" t="s">
        <v>316</v>
      </c>
      <c r="C88" s="174" t="s">
        <v>317</v>
      </c>
      <c r="D88" s="174" t="s">
        <v>318</v>
      </c>
      <c r="E88" s="159"/>
      <c r="F88" s="160" t="s">
        <v>319</v>
      </c>
      <c r="G88" s="158" t="s">
        <v>320</v>
      </c>
      <c r="H88" s="19"/>
      <c r="L88" s="19"/>
      <c r="M88" s="19"/>
      <c r="N88" s="44"/>
    </row>
    <row r="89" spans="1:14" x14ac:dyDescent="0.25">
      <c r="A89" s="21" t="s">
        <v>321</v>
      </c>
      <c r="B89" s="90" t="s">
        <v>322</v>
      </c>
      <c r="C89" s="175">
        <v>6.2</v>
      </c>
      <c r="D89" s="175" t="s">
        <v>1994</v>
      </c>
      <c r="E89" s="154"/>
      <c r="F89" s="180"/>
      <c r="G89" s="181"/>
      <c r="H89" s="19"/>
      <c r="L89" s="19"/>
      <c r="M89" s="19"/>
      <c r="N89" s="44"/>
    </row>
    <row r="90" spans="1:14" x14ac:dyDescent="0.25">
      <c r="B90" s="90"/>
      <c r="C90" s="175"/>
      <c r="D90" s="175"/>
      <c r="E90" s="154"/>
      <c r="F90" s="180"/>
      <c r="G90" s="181"/>
      <c r="H90" s="19"/>
      <c r="L90" s="19"/>
      <c r="M90" s="19"/>
      <c r="N90" s="44"/>
    </row>
    <row r="91" spans="1:14" x14ac:dyDescent="0.25">
      <c r="B91" s="90" t="s">
        <v>323</v>
      </c>
      <c r="C91" s="182"/>
      <c r="D91" s="182"/>
      <c r="E91" s="154"/>
      <c r="F91" s="181"/>
      <c r="G91" s="181"/>
      <c r="H91" s="19"/>
      <c r="L91" s="19"/>
      <c r="M91" s="19"/>
      <c r="N91" s="44"/>
    </row>
    <row r="92" spans="1:14" x14ac:dyDescent="0.25">
      <c r="A92" s="21" t="s">
        <v>324</v>
      </c>
      <c r="B92" s="90" t="s">
        <v>285</v>
      </c>
      <c r="C92" s="175"/>
      <c r="D92" s="175"/>
      <c r="E92" s="154"/>
      <c r="F92" s="181"/>
      <c r="G92" s="181"/>
      <c r="H92" s="19"/>
      <c r="L92" s="19"/>
      <c r="M92" s="19"/>
      <c r="N92" s="44"/>
    </row>
    <row r="93" spans="1:14" x14ac:dyDescent="0.25">
      <c r="A93" s="21" t="s">
        <v>325</v>
      </c>
      <c r="B93" s="96" t="s">
        <v>287</v>
      </c>
      <c r="C93" s="162">
        <f>SUM(C102:C103)</f>
        <v>1351.3</v>
      </c>
      <c r="D93" s="162" t="s">
        <v>1994</v>
      </c>
      <c r="E93" s="96"/>
      <c r="F93" s="166">
        <f t="shared" ref="F93:F99" si="3">IF($C$100=0,"",IF(C93="[for completion]","",IF(C93="","",C93/$C$100)))</f>
        <v>0.19596270139362212</v>
      </c>
      <c r="G93" s="166" t="str">
        <f t="shared" ref="G93:G99" si="4">IF($D$100=0,"",IF(D93="[Mark as ND1 if not relevant]","",IF(D93="","",D93/$D$100)))</f>
        <v/>
      </c>
      <c r="H93" s="19"/>
      <c r="L93" s="19"/>
      <c r="M93" s="19"/>
      <c r="N93" s="44"/>
    </row>
    <row r="94" spans="1:14" x14ac:dyDescent="0.25">
      <c r="A94" s="21" t="s">
        <v>326</v>
      </c>
      <c r="B94" s="96" t="s">
        <v>289</v>
      </c>
      <c r="C94" s="162">
        <f>SUM(C104:C105)</f>
        <v>124</v>
      </c>
      <c r="D94" s="162" t="s">
        <v>1994</v>
      </c>
      <c r="E94" s="96"/>
      <c r="F94" s="166">
        <f t="shared" si="3"/>
        <v>1.7982220804269328E-2</v>
      </c>
      <c r="G94" s="166" t="str">
        <f t="shared" si="4"/>
        <v/>
      </c>
      <c r="H94" s="19"/>
      <c r="L94" s="19"/>
      <c r="M94" s="19"/>
      <c r="N94" s="44"/>
    </row>
    <row r="95" spans="1:14" x14ac:dyDescent="0.25">
      <c r="A95" s="21" t="s">
        <v>327</v>
      </c>
      <c r="B95" s="96" t="s">
        <v>291</v>
      </c>
      <c r="C95" s="162">
        <v>1016</v>
      </c>
      <c r="D95" s="162" t="s">
        <v>1994</v>
      </c>
      <c r="E95" s="96"/>
      <c r="F95" s="166">
        <f t="shared" si="3"/>
        <v>0.14733819626723901</v>
      </c>
      <c r="G95" s="166" t="str">
        <f t="shared" si="4"/>
        <v/>
      </c>
      <c r="H95" s="19"/>
      <c r="L95" s="19"/>
      <c r="M95" s="19"/>
      <c r="N95" s="44"/>
    </row>
    <row r="96" spans="1:14" x14ac:dyDescent="0.25">
      <c r="A96" s="21" t="s">
        <v>328</v>
      </c>
      <c r="B96" s="96" t="s">
        <v>293</v>
      </c>
      <c r="C96" s="162">
        <v>526</v>
      </c>
      <c r="D96" s="162" t="s">
        <v>1994</v>
      </c>
      <c r="E96" s="96"/>
      <c r="F96" s="166">
        <f t="shared" si="3"/>
        <v>7.6279420508432796E-2</v>
      </c>
      <c r="G96" s="166" t="str">
        <f t="shared" si="4"/>
        <v/>
      </c>
      <c r="H96" s="19"/>
      <c r="L96" s="19"/>
      <c r="M96" s="19"/>
      <c r="N96" s="44"/>
    </row>
    <row r="97" spans="1:14" x14ac:dyDescent="0.25">
      <c r="A97" s="21" t="s">
        <v>329</v>
      </c>
      <c r="B97" s="96" t="s">
        <v>295</v>
      </c>
      <c r="C97" s="162">
        <v>103.7</v>
      </c>
      <c r="D97" s="162" t="s">
        <v>1994</v>
      </c>
      <c r="E97" s="96"/>
      <c r="F97" s="166">
        <f t="shared" si="3"/>
        <v>1.5038357237118785E-2</v>
      </c>
      <c r="G97" s="166" t="str">
        <f t="shared" si="4"/>
        <v/>
      </c>
      <c r="H97" s="19"/>
      <c r="L97" s="19"/>
      <c r="M97" s="19"/>
    </row>
    <row r="98" spans="1:14" x14ac:dyDescent="0.25">
      <c r="A98" s="21" t="s">
        <v>330</v>
      </c>
      <c r="B98" s="96" t="s">
        <v>297</v>
      </c>
      <c r="C98" s="162">
        <v>3233.2</v>
      </c>
      <c r="D98" s="162" t="s">
        <v>1994</v>
      </c>
      <c r="E98" s="96"/>
      <c r="F98" s="166">
        <f t="shared" si="3"/>
        <v>0.46887190568035153</v>
      </c>
      <c r="G98" s="166" t="str">
        <f t="shared" si="4"/>
        <v/>
      </c>
      <c r="H98" s="19"/>
      <c r="L98" s="19"/>
      <c r="M98" s="19"/>
    </row>
    <row r="99" spans="1:14" x14ac:dyDescent="0.25">
      <c r="A99" s="21" t="s">
        <v>331</v>
      </c>
      <c r="B99" s="96" t="s">
        <v>299</v>
      </c>
      <c r="C99" s="162">
        <v>541.5</v>
      </c>
      <c r="D99" s="162" t="s">
        <v>1994</v>
      </c>
      <c r="E99" s="96"/>
      <c r="F99" s="166">
        <f t="shared" si="3"/>
        <v>7.8527198108966453E-2</v>
      </c>
      <c r="G99" s="166" t="str">
        <f t="shared" si="4"/>
        <v/>
      </c>
      <c r="H99" s="19"/>
      <c r="L99" s="19"/>
      <c r="M99" s="19"/>
    </row>
    <row r="100" spans="1:14" x14ac:dyDescent="0.25">
      <c r="A100" s="21" t="s">
        <v>332</v>
      </c>
      <c r="B100" s="178" t="s">
        <v>269</v>
      </c>
      <c r="C100" s="169">
        <f>SUM(C93:C99)</f>
        <v>6895.7</v>
      </c>
      <c r="D100" s="169">
        <f>SUM(D93:D99)</f>
        <v>0</v>
      </c>
      <c r="E100" s="90"/>
      <c r="F100" s="170">
        <f>SUM(F93:F99)</f>
        <v>1</v>
      </c>
      <c r="G100" s="170">
        <f>SUM(G93:G99)</f>
        <v>0</v>
      </c>
      <c r="H100" s="19"/>
      <c r="L100" s="19"/>
      <c r="M100" s="19"/>
    </row>
    <row r="101" spans="1:14" outlineLevel="1" x14ac:dyDescent="0.25">
      <c r="A101" s="21" t="s">
        <v>333</v>
      </c>
      <c r="B101" s="179" t="s">
        <v>302</v>
      </c>
      <c r="C101" s="169"/>
      <c r="D101" s="169"/>
      <c r="E101" s="90"/>
      <c r="F101" s="166">
        <f>IF($C$100=0,"",IF(C101="[for completion]","",C101/$C$100))</f>
        <v>0</v>
      </c>
      <c r="G101" s="166" t="str">
        <f>IF($D$100=0,"",IF(D101="[for completion]","",D101/$D$100))</f>
        <v/>
      </c>
      <c r="H101" s="19"/>
      <c r="L101" s="19"/>
      <c r="M101" s="19"/>
    </row>
    <row r="102" spans="1:14" outlineLevel="1" x14ac:dyDescent="0.25">
      <c r="A102" s="21" t="s">
        <v>334</v>
      </c>
      <c r="B102" s="179" t="s">
        <v>304</v>
      </c>
      <c r="C102" s="169">
        <v>89.5</v>
      </c>
      <c r="D102" s="169"/>
      <c r="E102" s="90"/>
      <c r="F102" s="166">
        <f>IF($C$100=0,"",IF(C102="[for completion]","",C102/$C$100))</f>
        <v>1.2979102919210523E-2</v>
      </c>
      <c r="G102" s="166" t="str">
        <f>IF($D$100=0,"",IF(D102="[for completion]","",D102/$D$100))</f>
        <v/>
      </c>
      <c r="H102" s="19"/>
      <c r="L102" s="19"/>
      <c r="M102" s="19"/>
    </row>
    <row r="103" spans="1:14" outlineLevel="1" x14ac:dyDescent="0.25">
      <c r="A103" s="21" t="s">
        <v>335</v>
      </c>
      <c r="B103" s="179" t="s">
        <v>306</v>
      </c>
      <c r="C103" s="169">
        <v>1261.8</v>
      </c>
      <c r="D103" s="169"/>
      <c r="E103" s="90"/>
      <c r="F103" s="166">
        <f>IF($C$100=0,"",IF(C103="[for completion]","",C103/$C$100))</f>
        <v>0.18298359847441159</v>
      </c>
      <c r="G103" s="166" t="str">
        <f>IF($D$100=0,"",IF(D103="[for completion]","",D103/$D$100))</f>
        <v/>
      </c>
      <c r="H103" s="19"/>
      <c r="L103" s="19"/>
      <c r="M103" s="19"/>
    </row>
    <row r="104" spans="1:14" outlineLevel="1" x14ac:dyDescent="0.25">
      <c r="A104" s="21" t="s">
        <v>336</v>
      </c>
      <c r="B104" s="179" t="s">
        <v>308</v>
      </c>
      <c r="C104" s="169">
        <v>63.5</v>
      </c>
      <c r="D104" s="169"/>
      <c r="E104" s="90"/>
      <c r="F104" s="166">
        <f>IF($C$100=0,"",IF(C104="[for completion]","",C104/$C$100))</f>
        <v>9.2086372667024383E-3</v>
      </c>
      <c r="G104" s="166" t="str">
        <f>IF($D$100=0,"",IF(D104="[for completion]","",D104/$D$100))</f>
        <v/>
      </c>
      <c r="H104" s="19"/>
      <c r="L104" s="19"/>
      <c r="M104" s="19"/>
    </row>
    <row r="105" spans="1:14" outlineLevel="1" x14ac:dyDescent="0.25">
      <c r="A105" s="21" t="s">
        <v>337</v>
      </c>
      <c r="B105" s="179" t="s">
        <v>310</v>
      </c>
      <c r="C105" s="169">
        <v>60.5</v>
      </c>
      <c r="D105" s="169"/>
      <c r="E105" s="90"/>
      <c r="F105" s="166">
        <f>IF($C$100=0,"",IF(C105="[for completion]","",C105/$C$100))</f>
        <v>8.77358353756689E-3</v>
      </c>
      <c r="G105" s="166" t="str">
        <f>IF($D$100=0,"",IF(D105="[for completion]","",D105/$D$100))</f>
        <v/>
      </c>
      <c r="H105" s="19"/>
      <c r="L105" s="19"/>
      <c r="M105" s="19"/>
    </row>
    <row r="106" spans="1:14" outlineLevel="1" x14ac:dyDescent="0.25">
      <c r="A106" s="21" t="s">
        <v>338</v>
      </c>
      <c r="B106" s="179"/>
      <c r="C106" s="89"/>
      <c r="D106" s="89"/>
      <c r="E106" s="90"/>
      <c r="F106" s="167"/>
      <c r="G106" s="167"/>
      <c r="H106" s="19"/>
      <c r="L106" s="19"/>
      <c r="M106" s="19"/>
    </row>
    <row r="107" spans="1:14" outlineLevel="1" x14ac:dyDescent="0.25">
      <c r="A107" s="21" t="s">
        <v>339</v>
      </c>
      <c r="B107" s="179"/>
      <c r="C107" s="89"/>
      <c r="D107" s="89"/>
      <c r="E107" s="90"/>
      <c r="F107" s="167"/>
      <c r="G107" s="167"/>
      <c r="H107" s="19"/>
      <c r="L107" s="19"/>
      <c r="M107" s="19"/>
    </row>
    <row r="108" spans="1:14" outlineLevel="1" x14ac:dyDescent="0.25">
      <c r="A108" s="21" t="s">
        <v>340</v>
      </c>
      <c r="B108" s="178"/>
      <c r="C108" s="89"/>
      <c r="D108" s="89"/>
      <c r="E108" s="90"/>
      <c r="F108" s="167"/>
      <c r="G108" s="167"/>
      <c r="H108" s="19"/>
      <c r="L108" s="19"/>
      <c r="M108" s="19"/>
    </row>
    <row r="109" spans="1:14" outlineLevel="1" x14ac:dyDescent="0.25">
      <c r="A109" s="21" t="s">
        <v>341</v>
      </c>
      <c r="B109" s="179"/>
      <c r="C109" s="89"/>
      <c r="D109" s="89"/>
      <c r="E109" s="90"/>
      <c r="F109" s="167"/>
      <c r="G109" s="167"/>
      <c r="H109" s="19"/>
      <c r="L109" s="19"/>
      <c r="M109" s="19"/>
    </row>
    <row r="110" spans="1:14" outlineLevel="1" x14ac:dyDescent="0.25">
      <c r="A110" s="21" t="s">
        <v>342</v>
      </c>
      <c r="B110" s="179"/>
      <c r="C110" s="89"/>
      <c r="D110" s="89"/>
      <c r="E110" s="90"/>
      <c r="F110" s="167"/>
      <c r="G110" s="167"/>
      <c r="H110" s="19"/>
      <c r="L110" s="19"/>
      <c r="M110" s="19"/>
    </row>
    <row r="111" spans="1:14" ht="15" customHeight="1" x14ac:dyDescent="0.25">
      <c r="A111" s="34"/>
      <c r="B111" s="183" t="s">
        <v>343</v>
      </c>
      <c r="C111" s="160" t="s">
        <v>344</v>
      </c>
      <c r="D111" s="160" t="s">
        <v>345</v>
      </c>
      <c r="E111" s="159"/>
      <c r="F111" s="160" t="s">
        <v>346</v>
      </c>
      <c r="G111" s="160" t="s">
        <v>347</v>
      </c>
      <c r="H111" s="19"/>
      <c r="L111" s="19"/>
      <c r="M111" s="19"/>
    </row>
    <row r="112" spans="1:14" s="46" customFormat="1" x14ac:dyDescent="0.25">
      <c r="A112" s="21" t="s">
        <v>348</v>
      </c>
      <c r="B112" s="90" t="s">
        <v>180</v>
      </c>
      <c r="C112" s="255">
        <v>8611.1</v>
      </c>
      <c r="D112" s="162">
        <v>8611.1</v>
      </c>
      <c r="E112" s="167"/>
      <c r="F112" s="166">
        <f t="shared" ref="F112:F129" si="5">IF($C$130=0,"",IF(C112="[for completion]","",IF(C112="","",C112/$C$130)))</f>
        <v>0.97729026693299437</v>
      </c>
      <c r="G112" s="166">
        <f t="shared" ref="G112:G129" si="6">IF($D$130=0,"",IF(D112="[for completion]","",IF(D112="","",D112/$D$130)))</f>
        <v>0.97729026693299437</v>
      </c>
      <c r="I112" s="21"/>
      <c r="J112" s="21"/>
      <c r="K112" s="21"/>
      <c r="L112" s="19" t="s">
        <v>349</v>
      </c>
      <c r="M112" s="19"/>
      <c r="N112" s="19"/>
    </row>
    <row r="113" spans="1:14" s="46" customFormat="1" x14ac:dyDescent="0.25">
      <c r="A113" s="21" t="s">
        <v>350</v>
      </c>
      <c r="B113" s="90" t="s">
        <v>351</v>
      </c>
      <c r="C113" s="162">
        <v>0</v>
      </c>
      <c r="D113" s="162">
        <v>0</v>
      </c>
      <c r="E113" s="167"/>
      <c r="F113" s="166">
        <f t="shared" si="5"/>
        <v>0</v>
      </c>
      <c r="G113" s="166">
        <f t="shared" si="6"/>
        <v>0</v>
      </c>
      <c r="I113" s="21"/>
      <c r="J113" s="21"/>
      <c r="K113" s="21"/>
      <c r="L113" s="32" t="s">
        <v>351</v>
      </c>
      <c r="M113" s="19"/>
      <c r="N113" s="19"/>
    </row>
    <row r="114" spans="1:14" s="46" customFormat="1" x14ac:dyDescent="0.25">
      <c r="A114" s="21" t="s">
        <v>352</v>
      </c>
      <c r="B114" s="90" t="s">
        <v>353</v>
      </c>
      <c r="C114" s="162">
        <v>0</v>
      </c>
      <c r="D114" s="162">
        <v>0</v>
      </c>
      <c r="E114" s="167"/>
      <c r="F114" s="166">
        <f t="shared" si="5"/>
        <v>0</v>
      </c>
      <c r="G114" s="166">
        <f t="shared" si="6"/>
        <v>0</v>
      </c>
      <c r="I114" s="21"/>
      <c r="J114" s="21"/>
      <c r="K114" s="21"/>
      <c r="L114" s="32" t="s">
        <v>353</v>
      </c>
      <c r="M114" s="19"/>
      <c r="N114" s="19"/>
    </row>
    <row r="115" spans="1:14" s="46" customFormat="1" x14ac:dyDescent="0.25">
      <c r="A115" s="21" t="s">
        <v>354</v>
      </c>
      <c r="B115" s="90" t="s">
        <v>355</v>
      </c>
      <c r="C115" s="162">
        <v>0</v>
      </c>
      <c r="D115" s="162">
        <v>0</v>
      </c>
      <c r="E115" s="167"/>
      <c r="F115" s="166">
        <f t="shared" si="5"/>
        <v>0</v>
      </c>
      <c r="G115" s="166">
        <f t="shared" si="6"/>
        <v>0</v>
      </c>
      <c r="I115" s="21"/>
      <c r="J115" s="21"/>
      <c r="K115" s="21"/>
      <c r="L115" s="32" t="s">
        <v>355</v>
      </c>
      <c r="M115" s="19"/>
      <c r="N115" s="19"/>
    </row>
    <row r="116" spans="1:14" s="46" customFormat="1" x14ac:dyDescent="0.25">
      <c r="A116" s="21" t="s">
        <v>356</v>
      </c>
      <c r="B116" s="90" t="s">
        <v>357</v>
      </c>
      <c r="C116" s="162">
        <v>0</v>
      </c>
      <c r="D116" s="162">
        <v>0</v>
      </c>
      <c r="E116" s="167"/>
      <c r="F116" s="166">
        <f t="shared" si="5"/>
        <v>0</v>
      </c>
      <c r="G116" s="166">
        <f t="shared" si="6"/>
        <v>0</v>
      </c>
      <c r="I116" s="21"/>
      <c r="J116" s="21"/>
      <c r="K116" s="21"/>
      <c r="L116" s="32" t="s">
        <v>357</v>
      </c>
      <c r="M116" s="19"/>
      <c r="N116" s="19"/>
    </row>
    <row r="117" spans="1:14" s="46" customFormat="1" x14ac:dyDescent="0.25">
      <c r="A117" s="21" t="s">
        <v>358</v>
      </c>
      <c r="B117" s="90" t="s">
        <v>359</v>
      </c>
      <c r="C117" s="162">
        <v>0</v>
      </c>
      <c r="D117" s="162">
        <v>0</v>
      </c>
      <c r="E117" s="90"/>
      <c r="F117" s="166">
        <f t="shared" si="5"/>
        <v>0</v>
      </c>
      <c r="G117" s="166">
        <f t="shared" si="6"/>
        <v>0</v>
      </c>
      <c r="I117" s="21"/>
      <c r="J117" s="21"/>
      <c r="K117" s="21"/>
      <c r="L117" s="32" t="s">
        <v>359</v>
      </c>
      <c r="M117" s="19"/>
      <c r="N117" s="19"/>
    </row>
    <row r="118" spans="1:14" x14ac:dyDescent="0.25">
      <c r="A118" s="21" t="s">
        <v>360</v>
      </c>
      <c r="B118" s="90" t="s">
        <v>361</v>
      </c>
      <c r="C118" s="162">
        <v>0</v>
      </c>
      <c r="D118" s="162">
        <v>0</v>
      </c>
      <c r="E118" s="90"/>
      <c r="F118" s="166">
        <f t="shared" si="5"/>
        <v>0</v>
      </c>
      <c r="G118" s="166">
        <f t="shared" si="6"/>
        <v>0</v>
      </c>
      <c r="L118" s="32" t="s">
        <v>361</v>
      </c>
      <c r="M118" s="19"/>
    </row>
    <row r="119" spans="1:14" x14ac:dyDescent="0.25">
      <c r="A119" s="21" t="s">
        <v>362</v>
      </c>
      <c r="B119" s="90" t="s">
        <v>363</v>
      </c>
      <c r="C119" s="162">
        <v>0</v>
      </c>
      <c r="D119" s="162">
        <v>0</v>
      </c>
      <c r="E119" s="90"/>
      <c r="F119" s="166">
        <f t="shared" si="5"/>
        <v>0</v>
      </c>
      <c r="G119" s="166">
        <f t="shared" si="6"/>
        <v>0</v>
      </c>
      <c r="L119" s="32" t="s">
        <v>363</v>
      </c>
      <c r="M119" s="19"/>
    </row>
    <row r="120" spans="1:14" x14ac:dyDescent="0.25">
      <c r="A120" s="21" t="s">
        <v>364</v>
      </c>
      <c r="B120" s="90" t="s">
        <v>365</v>
      </c>
      <c r="C120" s="162">
        <v>0</v>
      </c>
      <c r="D120" s="162">
        <v>0</v>
      </c>
      <c r="E120" s="90"/>
      <c r="F120" s="166">
        <f t="shared" si="5"/>
        <v>0</v>
      </c>
      <c r="G120" s="166">
        <f t="shared" si="6"/>
        <v>0</v>
      </c>
      <c r="L120" s="32" t="s">
        <v>365</v>
      </c>
      <c r="M120" s="19"/>
    </row>
    <row r="121" spans="1:14" x14ac:dyDescent="0.25">
      <c r="A121" s="21" t="s">
        <v>366</v>
      </c>
      <c r="B121" s="139" t="s">
        <v>367</v>
      </c>
      <c r="C121" s="162">
        <v>0</v>
      </c>
      <c r="D121" s="162">
        <v>0</v>
      </c>
      <c r="E121" s="104"/>
      <c r="F121" s="166">
        <f t="shared" si="5"/>
        <v>0</v>
      </c>
      <c r="G121" s="166">
        <f t="shared" si="6"/>
        <v>0</v>
      </c>
      <c r="L121" s="32"/>
      <c r="M121" s="19"/>
    </row>
    <row r="122" spans="1:14" x14ac:dyDescent="0.25">
      <c r="A122" s="21" t="s">
        <v>368</v>
      </c>
      <c r="B122" s="90" t="s">
        <v>369</v>
      </c>
      <c r="C122" s="162">
        <v>0</v>
      </c>
      <c r="D122" s="162">
        <v>0</v>
      </c>
      <c r="E122" s="90"/>
      <c r="F122" s="166">
        <f t="shared" si="5"/>
        <v>0</v>
      </c>
      <c r="G122" s="166">
        <f t="shared" si="6"/>
        <v>0</v>
      </c>
      <c r="L122" s="32" t="s">
        <v>370</v>
      </c>
      <c r="M122" s="19"/>
    </row>
    <row r="123" spans="1:14" x14ac:dyDescent="0.25">
      <c r="A123" s="21" t="s">
        <v>371</v>
      </c>
      <c r="B123" s="90" t="s">
        <v>370</v>
      </c>
      <c r="C123" s="162">
        <v>0</v>
      </c>
      <c r="D123" s="162">
        <v>0</v>
      </c>
      <c r="E123" s="90"/>
      <c r="F123" s="166">
        <f t="shared" si="5"/>
        <v>0</v>
      </c>
      <c r="G123" s="166">
        <f t="shared" si="6"/>
        <v>0</v>
      </c>
      <c r="L123" s="32" t="s">
        <v>372</v>
      </c>
      <c r="M123" s="19"/>
    </row>
    <row r="124" spans="1:14" x14ac:dyDescent="0.25">
      <c r="A124" s="21" t="s">
        <v>373</v>
      </c>
      <c r="B124" s="90" t="s">
        <v>372</v>
      </c>
      <c r="C124" s="162">
        <v>0</v>
      </c>
      <c r="D124" s="162">
        <v>0</v>
      </c>
      <c r="E124" s="90"/>
      <c r="F124" s="166">
        <f t="shared" si="5"/>
        <v>0</v>
      </c>
      <c r="G124" s="166">
        <f t="shared" si="6"/>
        <v>0</v>
      </c>
      <c r="L124" s="17" t="s">
        <v>374</v>
      </c>
      <c r="M124" s="19"/>
    </row>
    <row r="125" spans="1:14" x14ac:dyDescent="0.25">
      <c r="A125" s="21" t="s">
        <v>375</v>
      </c>
      <c r="B125" s="96" t="s">
        <v>374</v>
      </c>
      <c r="C125" s="162">
        <v>0</v>
      </c>
      <c r="D125" s="162">
        <v>0</v>
      </c>
      <c r="E125" s="90"/>
      <c r="F125" s="166">
        <f t="shared" si="5"/>
        <v>0</v>
      </c>
      <c r="G125" s="166">
        <f t="shared" si="6"/>
        <v>0</v>
      </c>
      <c r="L125" s="32" t="s">
        <v>376</v>
      </c>
      <c r="M125" s="19"/>
    </row>
    <row r="126" spans="1:14" x14ac:dyDescent="0.25">
      <c r="A126" s="21" t="s">
        <v>377</v>
      </c>
      <c r="B126" s="90" t="s">
        <v>376</v>
      </c>
      <c r="C126" s="162">
        <v>0</v>
      </c>
      <c r="D126" s="162">
        <v>0</v>
      </c>
      <c r="E126" s="90"/>
      <c r="F126" s="166">
        <f t="shared" si="5"/>
        <v>0</v>
      </c>
      <c r="G126" s="166">
        <f t="shared" si="6"/>
        <v>0</v>
      </c>
      <c r="H126" s="44"/>
      <c r="L126" s="32" t="s">
        <v>378</v>
      </c>
      <c r="M126" s="19"/>
    </row>
    <row r="127" spans="1:14" x14ac:dyDescent="0.25">
      <c r="A127" s="21" t="s">
        <v>379</v>
      </c>
      <c r="B127" s="90" t="s">
        <v>378</v>
      </c>
      <c r="C127" s="162">
        <v>0</v>
      </c>
      <c r="D127" s="162">
        <v>0</v>
      </c>
      <c r="E127" s="90"/>
      <c r="F127" s="166">
        <f t="shared" si="5"/>
        <v>0</v>
      </c>
      <c r="G127" s="166">
        <f t="shared" si="6"/>
        <v>0</v>
      </c>
      <c r="H127" s="19"/>
      <c r="L127" s="32" t="s">
        <v>380</v>
      </c>
      <c r="M127" s="19"/>
    </row>
    <row r="128" spans="1:14" x14ac:dyDescent="0.25">
      <c r="A128" s="21" t="s">
        <v>381</v>
      </c>
      <c r="B128" s="90" t="s">
        <v>380</v>
      </c>
      <c r="C128" s="255">
        <v>200.1</v>
      </c>
      <c r="D128" s="162">
        <v>200.1</v>
      </c>
      <c r="E128" s="90"/>
      <c r="F128" s="166">
        <f t="shared" si="5"/>
        <v>2.2709733067005626E-2</v>
      </c>
      <c r="G128" s="166">
        <f t="shared" si="6"/>
        <v>2.2709733067005626E-2</v>
      </c>
      <c r="H128" s="19"/>
      <c r="L128" s="19"/>
      <c r="M128" s="19"/>
    </row>
    <row r="129" spans="1:14" x14ac:dyDescent="0.25">
      <c r="A129" s="21" t="s">
        <v>382</v>
      </c>
      <c r="B129" s="90" t="s">
        <v>267</v>
      </c>
      <c r="C129" s="162">
        <v>0</v>
      </c>
      <c r="D129" s="162">
        <v>0</v>
      </c>
      <c r="E129" s="90"/>
      <c r="F129" s="166">
        <f t="shared" si="5"/>
        <v>0</v>
      </c>
      <c r="G129" s="166">
        <f t="shared" si="6"/>
        <v>0</v>
      </c>
      <c r="H129" s="19"/>
      <c r="L129" s="19"/>
      <c r="M129" s="19"/>
    </row>
    <row r="130" spans="1:14" outlineLevel="1" x14ac:dyDescent="0.25">
      <c r="A130" s="21" t="s">
        <v>383</v>
      </c>
      <c r="B130" s="178" t="s">
        <v>269</v>
      </c>
      <c r="C130" s="162">
        <f>SUM(C112:C129)</f>
        <v>8811.2000000000007</v>
      </c>
      <c r="D130" s="162">
        <f>SUM(D112:D129)</f>
        <v>8811.2000000000007</v>
      </c>
      <c r="E130" s="90"/>
      <c r="F130" s="163">
        <f>SUM(F112:F129)</f>
        <v>1</v>
      </c>
      <c r="G130" s="163">
        <f>SUM(G112:G129)</f>
        <v>1</v>
      </c>
      <c r="H130" s="19"/>
      <c r="L130" s="19"/>
      <c r="M130" s="19"/>
    </row>
    <row r="131" spans="1:14" outlineLevel="1" x14ac:dyDescent="0.25">
      <c r="A131" s="21" t="s">
        <v>384</v>
      </c>
      <c r="B131" s="91" t="s">
        <v>271</v>
      </c>
      <c r="C131" s="162"/>
      <c r="D131" s="162"/>
      <c r="E131" s="90"/>
      <c r="F131" s="166">
        <f t="shared" ref="F131:F136" si="7">IF($C$130=0,"",IF(C131="[for completion]","",C131/$C$130))</f>
        <v>0</v>
      </c>
      <c r="G131" s="166">
        <f t="shared" ref="G131:G136" si="8">IF($D$130=0,"",IF(D131="[for completion]","",D131/$D$130))</f>
        <v>0</v>
      </c>
      <c r="H131" s="19"/>
      <c r="L131" s="19"/>
      <c r="M131" s="19"/>
    </row>
    <row r="132" spans="1:14" outlineLevel="1" x14ac:dyDescent="0.25">
      <c r="A132" s="21" t="s">
        <v>385</v>
      </c>
      <c r="B132" s="91" t="s">
        <v>271</v>
      </c>
      <c r="C132" s="162"/>
      <c r="D132" s="162"/>
      <c r="E132" s="90"/>
      <c r="F132" s="166">
        <f t="shared" si="7"/>
        <v>0</v>
      </c>
      <c r="G132" s="166">
        <f t="shared" si="8"/>
        <v>0</v>
      </c>
      <c r="H132" s="19"/>
      <c r="L132" s="19"/>
      <c r="M132" s="19"/>
    </row>
    <row r="133" spans="1:14" outlineLevel="1" x14ac:dyDescent="0.25">
      <c r="A133" s="21" t="s">
        <v>386</v>
      </c>
      <c r="B133" s="91" t="s">
        <v>271</v>
      </c>
      <c r="C133" s="162"/>
      <c r="D133" s="162"/>
      <c r="E133" s="90"/>
      <c r="F133" s="166">
        <f t="shared" si="7"/>
        <v>0</v>
      </c>
      <c r="G133" s="166">
        <f t="shared" si="8"/>
        <v>0</v>
      </c>
      <c r="H133" s="19"/>
      <c r="L133" s="19"/>
      <c r="M133" s="19"/>
    </row>
    <row r="134" spans="1:14" outlineLevel="1" x14ac:dyDescent="0.25">
      <c r="A134" s="21" t="s">
        <v>387</v>
      </c>
      <c r="B134" s="91" t="s">
        <v>271</v>
      </c>
      <c r="C134" s="162"/>
      <c r="D134" s="162"/>
      <c r="E134" s="90"/>
      <c r="F134" s="166">
        <f t="shared" si="7"/>
        <v>0</v>
      </c>
      <c r="G134" s="166">
        <f t="shared" si="8"/>
        <v>0</v>
      </c>
      <c r="H134" s="19"/>
      <c r="L134" s="19"/>
      <c r="M134" s="19"/>
    </row>
    <row r="135" spans="1:14" outlineLevel="1" x14ac:dyDescent="0.25">
      <c r="A135" s="21" t="s">
        <v>388</v>
      </c>
      <c r="B135" s="91" t="s">
        <v>271</v>
      </c>
      <c r="C135" s="162"/>
      <c r="D135" s="162"/>
      <c r="E135" s="90"/>
      <c r="F135" s="166">
        <f t="shared" si="7"/>
        <v>0</v>
      </c>
      <c r="G135" s="166">
        <f t="shared" si="8"/>
        <v>0</v>
      </c>
      <c r="H135" s="19"/>
      <c r="L135" s="19"/>
      <c r="M135" s="19"/>
    </row>
    <row r="136" spans="1:14" outlineLevel="1" x14ac:dyDescent="0.25">
      <c r="A136" s="21" t="s">
        <v>389</v>
      </c>
      <c r="B136" s="91" t="s">
        <v>271</v>
      </c>
      <c r="C136" s="162"/>
      <c r="D136" s="162"/>
      <c r="E136" s="90"/>
      <c r="F136" s="166">
        <f t="shared" si="7"/>
        <v>0</v>
      </c>
      <c r="G136" s="166">
        <f t="shared" si="8"/>
        <v>0</v>
      </c>
      <c r="H136" s="19"/>
      <c r="L136" s="19"/>
      <c r="M136" s="19"/>
    </row>
    <row r="137" spans="1:14" ht="15" customHeight="1" x14ac:dyDescent="0.25">
      <c r="A137" s="34"/>
      <c r="B137" s="157" t="s">
        <v>390</v>
      </c>
      <c r="C137" s="160" t="s">
        <v>344</v>
      </c>
      <c r="D137" s="160" t="s">
        <v>345</v>
      </c>
      <c r="E137" s="159"/>
      <c r="F137" s="160" t="s">
        <v>346</v>
      </c>
      <c r="G137" s="160" t="s">
        <v>347</v>
      </c>
      <c r="H137" s="19"/>
      <c r="L137" s="19"/>
      <c r="M137" s="19"/>
    </row>
    <row r="138" spans="1:14" s="46" customFormat="1" x14ac:dyDescent="0.25">
      <c r="A138" s="21" t="s">
        <v>391</v>
      </c>
      <c r="B138" s="90" t="s">
        <v>180</v>
      </c>
      <c r="C138" s="255">
        <v>6895.7</v>
      </c>
      <c r="D138" s="162">
        <v>6895.7</v>
      </c>
      <c r="E138" s="167"/>
      <c r="F138" s="166">
        <f t="shared" ref="F138:F155" si="9">IF($C$156=0,"",IF(C138="[for completion]","",IF(C138="","",C138/$C$156)))</f>
        <v>1</v>
      </c>
      <c r="G138" s="166">
        <f t="shared" ref="G138:G155" si="10">IF($D$156=0,"",IF(D138="[for completion]","",IF(D138="","",D138/$D$156)))</f>
        <v>1</v>
      </c>
      <c r="H138" s="19"/>
      <c r="I138" s="21"/>
      <c r="J138" s="21"/>
      <c r="K138" s="21"/>
      <c r="L138" s="19"/>
      <c r="M138" s="19"/>
      <c r="N138" s="19"/>
    </row>
    <row r="139" spans="1:14" s="46" customFormat="1" x14ac:dyDescent="0.25">
      <c r="A139" s="21" t="s">
        <v>392</v>
      </c>
      <c r="B139" s="90" t="s">
        <v>351</v>
      </c>
      <c r="C139" s="162">
        <v>0</v>
      </c>
      <c r="D139" s="162">
        <v>0</v>
      </c>
      <c r="E139" s="167"/>
      <c r="F139" s="166">
        <f t="shared" si="9"/>
        <v>0</v>
      </c>
      <c r="G139" s="166">
        <f t="shared" si="10"/>
        <v>0</v>
      </c>
      <c r="H139" s="19"/>
      <c r="I139" s="21"/>
      <c r="J139" s="21"/>
      <c r="K139" s="21"/>
      <c r="L139" s="19"/>
      <c r="M139" s="19"/>
      <c r="N139" s="19"/>
    </row>
    <row r="140" spans="1:14" s="46" customFormat="1" x14ac:dyDescent="0.25">
      <c r="A140" s="21" t="s">
        <v>393</v>
      </c>
      <c r="B140" s="90" t="s">
        <v>353</v>
      </c>
      <c r="C140" s="162">
        <v>0</v>
      </c>
      <c r="D140" s="162">
        <v>0</v>
      </c>
      <c r="E140" s="167"/>
      <c r="F140" s="166">
        <f t="shared" si="9"/>
        <v>0</v>
      </c>
      <c r="G140" s="166">
        <f t="shared" si="10"/>
        <v>0</v>
      </c>
      <c r="H140" s="19"/>
      <c r="I140" s="21"/>
      <c r="J140" s="21"/>
      <c r="K140" s="21"/>
      <c r="L140" s="19"/>
      <c r="M140" s="19"/>
      <c r="N140" s="19"/>
    </row>
    <row r="141" spans="1:14" s="46" customFormat="1" x14ac:dyDescent="0.25">
      <c r="A141" s="21" t="s">
        <v>394</v>
      </c>
      <c r="B141" s="90" t="s">
        <v>355</v>
      </c>
      <c r="C141" s="162">
        <v>0</v>
      </c>
      <c r="D141" s="162">
        <v>0</v>
      </c>
      <c r="E141" s="167"/>
      <c r="F141" s="166">
        <f t="shared" si="9"/>
        <v>0</v>
      </c>
      <c r="G141" s="166">
        <f t="shared" si="10"/>
        <v>0</v>
      </c>
      <c r="H141" s="19"/>
      <c r="I141" s="21"/>
      <c r="J141" s="21"/>
      <c r="K141" s="21"/>
      <c r="L141" s="19"/>
      <c r="M141" s="19"/>
      <c r="N141" s="19"/>
    </row>
    <row r="142" spans="1:14" s="46" customFormat="1" x14ac:dyDescent="0.25">
      <c r="A142" s="21" t="s">
        <v>395</v>
      </c>
      <c r="B142" s="90" t="s">
        <v>357</v>
      </c>
      <c r="C142" s="162">
        <v>0</v>
      </c>
      <c r="D142" s="162">
        <v>0</v>
      </c>
      <c r="E142" s="167"/>
      <c r="F142" s="166">
        <f t="shared" si="9"/>
        <v>0</v>
      </c>
      <c r="G142" s="166">
        <f t="shared" si="10"/>
        <v>0</v>
      </c>
      <c r="H142" s="19"/>
      <c r="I142" s="21"/>
      <c r="J142" s="21"/>
      <c r="K142" s="21"/>
      <c r="L142" s="19"/>
      <c r="M142" s="19"/>
      <c r="N142" s="19"/>
    </row>
    <row r="143" spans="1:14" s="46" customFormat="1" x14ac:dyDescent="0.25">
      <c r="A143" s="21" t="s">
        <v>396</v>
      </c>
      <c r="B143" s="90" t="s">
        <v>359</v>
      </c>
      <c r="C143" s="162">
        <v>0</v>
      </c>
      <c r="D143" s="162">
        <v>0</v>
      </c>
      <c r="E143" s="90"/>
      <c r="F143" s="166">
        <f t="shared" si="9"/>
        <v>0</v>
      </c>
      <c r="G143" s="166">
        <f t="shared" si="10"/>
        <v>0</v>
      </c>
      <c r="H143" s="19"/>
      <c r="I143" s="21"/>
      <c r="J143" s="21"/>
      <c r="K143" s="21"/>
      <c r="L143" s="19"/>
      <c r="M143" s="19"/>
      <c r="N143" s="19"/>
    </row>
    <row r="144" spans="1:14" x14ac:dyDescent="0.25">
      <c r="A144" s="21" t="s">
        <v>397</v>
      </c>
      <c r="B144" s="90" t="s">
        <v>361</v>
      </c>
      <c r="C144" s="162">
        <v>0</v>
      </c>
      <c r="D144" s="162">
        <v>0</v>
      </c>
      <c r="E144" s="90"/>
      <c r="F144" s="166">
        <f t="shared" si="9"/>
        <v>0</v>
      </c>
      <c r="G144" s="166">
        <f t="shared" si="10"/>
        <v>0</v>
      </c>
      <c r="H144" s="19"/>
      <c r="L144" s="19"/>
      <c r="M144" s="19"/>
    </row>
    <row r="145" spans="1:14" x14ac:dyDescent="0.25">
      <c r="A145" s="21" t="s">
        <v>398</v>
      </c>
      <c r="B145" s="90" t="s">
        <v>363</v>
      </c>
      <c r="C145" s="162">
        <v>0</v>
      </c>
      <c r="D145" s="162">
        <v>0</v>
      </c>
      <c r="E145" s="90"/>
      <c r="F145" s="166">
        <f t="shared" si="9"/>
        <v>0</v>
      </c>
      <c r="G145" s="166">
        <f t="shared" si="10"/>
        <v>0</v>
      </c>
      <c r="H145" s="19"/>
      <c r="L145" s="19"/>
      <c r="M145" s="19"/>
      <c r="N145" s="44"/>
    </row>
    <row r="146" spans="1:14" x14ac:dyDescent="0.25">
      <c r="A146" s="21" t="s">
        <v>399</v>
      </c>
      <c r="B146" s="90" t="s">
        <v>365</v>
      </c>
      <c r="C146" s="162">
        <v>0</v>
      </c>
      <c r="D146" s="162">
        <v>0</v>
      </c>
      <c r="E146" s="90"/>
      <c r="F146" s="166">
        <f t="shared" si="9"/>
        <v>0</v>
      </c>
      <c r="G146" s="166">
        <f t="shared" si="10"/>
        <v>0</v>
      </c>
      <c r="H146" s="19"/>
      <c r="L146" s="19"/>
      <c r="M146" s="19"/>
      <c r="N146" s="44"/>
    </row>
    <row r="147" spans="1:14" x14ac:dyDescent="0.25">
      <c r="A147" s="21" t="s">
        <v>400</v>
      </c>
      <c r="B147" s="139" t="s">
        <v>367</v>
      </c>
      <c r="C147" s="162">
        <v>0</v>
      </c>
      <c r="D147" s="162">
        <v>0</v>
      </c>
      <c r="E147" s="104"/>
      <c r="F147" s="166">
        <f t="shared" si="9"/>
        <v>0</v>
      </c>
      <c r="G147" s="166">
        <f t="shared" si="10"/>
        <v>0</v>
      </c>
      <c r="H147" s="19"/>
      <c r="L147" s="19"/>
      <c r="M147" s="19"/>
      <c r="N147" s="44"/>
    </row>
    <row r="148" spans="1:14" x14ac:dyDescent="0.25">
      <c r="A148" s="21" t="s">
        <v>401</v>
      </c>
      <c r="B148" s="90" t="s">
        <v>369</v>
      </c>
      <c r="C148" s="162">
        <v>0</v>
      </c>
      <c r="D148" s="162">
        <v>0</v>
      </c>
      <c r="E148" s="90"/>
      <c r="F148" s="166">
        <f t="shared" si="9"/>
        <v>0</v>
      </c>
      <c r="G148" s="166">
        <f t="shared" si="10"/>
        <v>0</v>
      </c>
      <c r="H148" s="19"/>
      <c r="L148" s="19"/>
      <c r="M148" s="19"/>
      <c r="N148" s="44"/>
    </row>
    <row r="149" spans="1:14" x14ac:dyDescent="0.25">
      <c r="A149" s="21" t="s">
        <v>402</v>
      </c>
      <c r="B149" s="90" t="s">
        <v>370</v>
      </c>
      <c r="C149" s="162">
        <v>0</v>
      </c>
      <c r="D149" s="162">
        <v>0</v>
      </c>
      <c r="E149" s="90"/>
      <c r="F149" s="166">
        <f t="shared" si="9"/>
        <v>0</v>
      </c>
      <c r="G149" s="166">
        <f t="shared" si="10"/>
        <v>0</v>
      </c>
      <c r="H149" s="19"/>
      <c r="L149" s="19"/>
      <c r="M149" s="19"/>
      <c r="N149" s="44"/>
    </row>
    <row r="150" spans="1:14" x14ac:dyDescent="0.25">
      <c r="A150" s="21" t="s">
        <v>403</v>
      </c>
      <c r="B150" s="90" t="s">
        <v>372</v>
      </c>
      <c r="C150" s="162">
        <v>0</v>
      </c>
      <c r="D150" s="162">
        <v>0</v>
      </c>
      <c r="E150" s="90"/>
      <c r="F150" s="166">
        <f t="shared" si="9"/>
        <v>0</v>
      </c>
      <c r="G150" s="166">
        <f t="shared" si="10"/>
        <v>0</v>
      </c>
      <c r="H150" s="19"/>
      <c r="L150" s="19"/>
      <c r="M150" s="19"/>
      <c r="N150" s="44"/>
    </row>
    <row r="151" spans="1:14" x14ac:dyDescent="0.25">
      <c r="A151" s="21" t="s">
        <v>404</v>
      </c>
      <c r="B151" s="96" t="s">
        <v>374</v>
      </c>
      <c r="C151" s="162">
        <v>0</v>
      </c>
      <c r="D151" s="162">
        <v>0</v>
      </c>
      <c r="E151" s="90"/>
      <c r="F151" s="166">
        <f t="shared" si="9"/>
        <v>0</v>
      </c>
      <c r="G151" s="166">
        <f t="shared" si="10"/>
        <v>0</v>
      </c>
      <c r="H151" s="19"/>
      <c r="L151" s="19"/>
      <c r="M151" s="19"/>
      <c r="N151" s="44"/>
    </row>
    <row r="152" spans="1:14" x14ac:dyDescent="0.25">
      <c r="A152" s="21" t="s">
        <v>405</v>
      </c>
      <c r="B152" s="90" t="s">
        <v>376</v>
      </c>
      <c r="C152" s="162">
        <v>0</v>
      </c>
      <c r="D152" s="162">
        <v>0</v>
      </c>
      <c r="E152" s="90"/>
      <c r="F152" s="166">
        <f t="shared" si="9"/>
        <v>0</v>
      </c>
      <c r="G152" s="166">
        <f t="shared" si="10"/>
        <v>0</v>
      </c>
      <c r="H152" s="19"/>
      <c r="L152" s="19"/>
      <c r="M152" s="19"/>
      <c r="N152" s="44"/>
    </row>
    <row r="153" spans="1:14" x14ac:dyDescent="0.25">
      <c r="A153" s="21" t="s">
        <v>406</v>
      </c>
      <c r="B153" s="90" t="s">
        <v>378</v>
      </c>
      <c r="C153" s="162">
        <v>0</v>
      </c>
      <c r="D153" s="162">
        <v>0</v>
      </c>
      <c r="E153" s="90"/>
      <c r="F153" s="166">
        <f t="shared" si="9"/>
        <v>0</v>
      </c>
      <c r="G153" s="166">
        <f t="shared" si="10"/>
        <v>0</v>
      </c>
      <c r="H153" s="19"/>
      <c r="L153" s="19"/>
      <c r="M153" s="19"/>
      <c r="N153" s="44"/>
    </row>
    <row r="154" spans="1:14" x14ac:dyDescent="0.25">
      <c r="A154" s="21" t="s">
        <v>407</v>
      </c>
      <c r="B154" s="90" t="s">
        <v>380</v>
      </c>
      <c r="C154" s="162">
        <v>0</v>
      </c>
      <c r="D154" s="162">
        <v>0</v>
      </c>
      <c r="E154" s="90"/>
      <c r="F154" s="166">
        <f t="shared" si="9"/>
        <v>0</v>
      </c>
      <c r="G154" s="166">
        <f t="shared" si="10"/>
        <v>0</v>
      </c>
      <c r="H154" s="19"/>
      <c r="L154" s="19"/>
      <c r="M154" s="19"/>
      <c r="N154" s="44"/>
    </row>
    <row r="155" spans="1:14" x14ac:dyDescent="0.25">
      <c r="A155" s="21" t="s">
        <v>408</v>
      </c>
      <c r="B155" s="90" t="s">
        <v>267</v>
      </c>
      <c r="C155" s="162">
        <v>0</v>
      </c>
      <c r="D155" s="162">
        <v>0</v>
      </c>
      <c r="E155" s="90"/>
      <c r="F155" s="166">
        <f t="shared" si="9"/>
        <v>0</v>
      </c>
      <c r="G155" s="166">
        <f t="shared" si="10"/>
        <v>0</v>
      </c>
      <c r="H155" s="19"/>
      <c r="L155" s="19"/>
      <c r="M155" s="19"/>
      <c r="N155" s="44"/>
    </row>
    <row r="156" spans="1:14" outlineLevel="1" x14ac:dyDescent="0.25">
      <c r="A156" s="21" t="s">
        <v>409</v>
      </c>
      <c r="B156" s="178" t="s">
        <v>269</v>
      </c>
      <c r="C156" s="162">
        <f>SUM(C138:C155)</f>
        <v>6895.7</v>
      </c>
      <c r="D156" s="162">
        <f>SUM(D138:D155)</f>
        <v>6895.7</v>
      </c>
      <c r="E156" s="90"/>
      <c r="F156" s="163">
        <f>SUM(F138:F155)</f>
        <v>1</v>
      </c>
      <c r="G156" s="163">
        <f>SUM(G138:G155)</f>
        <v>1</v>
      </c>
      <c r="H156" s="19"/>
      <c r="L156" s="19"/>
      <c r="M156" s="19"/>
      <c r="N156" s="44"/>
    </row>
    <row r="157" spans="1:14" outlineLevel="1" x14ac:dyDescent="0.25">
      <c r="A157" s="21" t="s">
        <v>410</v>
      </c>
      <c r="B157" s="91" t="s">
        <v>271</v>
      </c>
      <c r="C157" s="162"/>
      <c r="D157" s="162"/>
      <c r="E157" s="90"/>
      <c r="F157" s="166" t="str">
        <f t="shared" ref="F157:F162" si="11">IF($C$156=0,"",IF(C157="[for completion]","",IF(C157="","",C157/$C$156)))</f>
        <v/>
      </c>
      <c r="G157" s="166" t="str">
        <f t="shared" ref="G157:G162" si="12">IF($D$156=0,"",IF(D157="[for completion]","",IF(D157="","",D157/$D$156)))</f>
        <v/>
      </c>
      <c r="H157" s="19"/>
      <c r="L157" s="19"/>
      <c r="M157" s="19"/>
      <c r="N157" s="44"/>
    </row>
    <row r="158" spans="1:14" outlineLevel="1" x14ac:dyDescent="0.25">
      <c r="A158" s="21" t="s">
        <v>411</v>
      </c>
      <c r="B158" s="91" t="s">
        <v>271</v>
      </c>
      <c r="C158" s="162"/>
      <c r="D158" s="162"/>
      <c r="E158" s="90"/>
      <c r="F158" s="166" t="str">
        <f t="shared" si="11"/>
        <v/>
      </c>
      <c r="G158" s="166" t="str">
        <f t="shared" si="12"/>
        <v/>
      </c>
      <c r="H158" s="19"/>
      <c r="L158" s="19"/>
      <c r="M158" s="19"/>
      <c r="N158" s="44"/>
    </row>
    <row r="159" spans="1:14" outlineLevel="1" x14ac:dyDescent="0.25">
      <c r="A159" s="21" t="s">
        <v>412</v>
      </c>
      <c r="B159" s="91" t="s">
        <v>271</v>
      </c>
      <c r="C159" s="162"/>
      <c r="D159" s="162"/>
      <c r="E159" s="90"/>
      <c r="F159" s="166" t="str">
        <f t="shared" si="11"/>
        <v/>
      </c>
      <c r="G159" s="166" t="str">
        <f t="shared" si="12"/>
        <v/>
      </c>
      <c r="H159" s="19"/>
      <c r="L159" s="19"/>
      <c r="M159" s="19"/>
      <c r="N159" s="44"/>
    </row>
    <row r="160" spans="1:14" outlineLevel="1" x14ac:dyDescent="0.25">
      <c r="A160" s="21" t="s">
        <v>413</v>
      </c>
      <c r="B160" s="91" t="s">
        <v>271</v>
      </c>
      <c r="C160" s="162"/>
      <c r="D160" s="162"/>
      <c r="E160" s="90"/>
      <c r="F160" s="166" t="str">
        <f t="shared" si="11"/>
        <v/>
      </c>
      <c r="G160" s="166" t="str">
        <f t="shared" si="12"/>
        <v/>
      </c>
      <c r="H160" s="19"/>
      <c r="L160" s="19"/>
      <c r="M160" s="19"/>
      <c r="N160" s="44"/>
    </row>
    <row r="161" spans="1:14" outlineLevel="1" x14ac:dyDescent="0.25">
      <c r="A161" s="21" t="s">
        <v>414</v>
      </c>
      <c r="B161" s="91" t="s">
        <v>271</v>
      </c>
      <c r="C161" s="162"/>
      <c r="D161" s="162"/>
      <c r="E161" s="90"/>
      <c r="F161" s="166" t="str">
        <f t="shared" si="11"/>
        <v/>
      </c>
      <c r="G161" s="166" t="str">
        <f t="shared" si="12"/>
        <v/>
      </c>
      <c r="H161" s="19"/>
      <c r="L161" s="19"/>
      <c r="M161" s="19"/>
      <c r="N161" s="44"/>
    </row>
    <row r="162" spans="1:14" outlineLevel="1" x14ac:dyDescent="0.25">
      <c r="A162" s="21" t="s">
        <v>415</v>
      </c>
      <c r="B162" s="91" t="s">
        <v>271</v>
      </c>
      <c r="C162" s="162"/>
      <c r="D162" s="162"/>
      <c r="E162" s="90"/>
      <c r="F162" s="166" t="str">
        <f t="shared" si="11"/>
        <v/>
      </c>
      <c r="G162" s="166" t="str">
        <f t="shared" si="12"/>
        <v/>
      </c>
      <c r="H162" s="19"/>
      <c r="L162" s="19"/>
      <c r="M162" s="19"/>
      <c r="N162" s="44"/>
    </row>
    <row r="163" spans="1:14" ht="15" customHeight="1" x14ac:dyDescent="0.25">
      <c r="A163" s="34"/>
      <c r="B163" s="157" t="s">
        <v>416</v>
      </c>
      <c r="C163" s="174" t="s">
        <v>344</v>
      </c>
      <c r="D163" s="174" t="s">
        <v>345</v>
      </c>
      <c r="E163" s="159"/>
      <c r="F163" s="174" t="s">
        <v>346</v>
      </c>
      <c r="G163" s="174" t="s">
        <v>347</v>
      </c>
      <c r="H163" s="19"/>
      <c r="L163" s="19"/>
      <c r="M163" s="19"/>
      <c r="N163" s="44"/>
    </row>
    <row r="164" spans="1:14" x14ac:dyDescent="0.25">
      <c r="A164" s="21" t="s">
        <v>417</v>
      </c>
      <c r="B164" s="102" t="s">
        <v>418</v>
      </c>
      <c r="C164" s="255">
        <f>SUM(C146:C163)</f>
        <v>6895.7</v>
      </c>
      <c r="D164" s="255">
        <f>SUM(D146:D163)</f>
        <v>6895.7</v>
      </c>
      <c r="E164" s="184"/>
      <c r="F164" s="166">
        <f>IF($C$167=0,"",IF(C164="[for completion]","",IF(C164="","",C164/$C$167)))</f>
        <v>1</v>
      </c>
      <c r="G164" s="166">
        <f>IF($D$167=0,"",IF(D164="[for completion]","",IF(D164="","",D164/$D$167)))</f>
        <v>1</v>
      </c>
      <c r="H164" s="19"/>
      <c r="L164" s="19"/>
      <c r="M164" s="19"/>
      <c r="N164" s="44"/>
    </row>
    <row r="165" spans="1:14" x14ac:dyDescent="0.25">
      <c r="A165" s="21" t="s">
        <v>419</v>
      </c>
      <c r="B165" s="102" t="s">
        <v>420</v>
      </c>
      <c r="C165" s="255">
        <v>0</v>
      </c>
      <c r="D165" s="255">
        <v>0</v>
      </c>
      <c r="E165" s="184"/>
      <c r="F165" s="166">
        <f>IF($C$167=0,"",IF(C165="[for completion]","",IF(C165="","",C165/$C$167)))</f>
        <v>0</v>
      </c>
      <c r="G165" s="166">
        <f>IF($D$167=0,"",IF(D165="[for completion]","",IF(D165="","",D165/$D$167)))</f>
        <v>0</v>
      </c>
      <c r="H165" s="19"/>
      <c r="L165" s="19"/>
      <c r="M165" s="19"/>
      <c r="N165" s="44"/>
    </row>
    <row r="166" spans="1:14" x14ac:dyDescent="0.25">
      <c r="A166" s="21" t="s">
        <v>421</v>
      </c>
      <c r="B166" s="102" t="s">
        <v>267</v>
      </c>
      <c r="C166" s="255">
        <v>0</v>
      </c>
      <c r="D166" s="255">
        <v>0</v>
      </c>
      <c r="E166" s="184"/>
      <c r="F166" s="166">
        <f>IF($C$167=0,"",IF(C166="[for completion]","",IF(C166="","",C166/$C$167)))</f>
        <v>0</v>
      </c>
      <c r="G166" s="166">
        <f>IF($D$167=0,"",IF(D166="[for completion]","",IF(D166="","",D166/$D$167)))</f>
        <v>0</v>
      </c>
      <c r="H166" s="19"/>
      <c r="L166" s="19"/>
      <c r="M166" s="19"/>
      <c r="N166" s="44"/>
    </row>
    <row r="167" spans="1:14" x14ac:dyDescent="0.25">
      <c r="A167" s="21" t="s">
        <v>422</v>
      </c>
      <c r="B167" s="185" t="s">
        <v>269</v>
      </c>
      <c r="C167" s="186">
        <f>SUM(C164:C166)</f>
        <v>6895.7</v>
      </c>
      <c r="D167" s="186">
        <f>SUM(D164:D166)</f>
        <v>6895.7</v>
      </c>
      <c r="E167" s="184"/>
      <c r="F167" s="187">
        <f>SUM(F164:F166)</f>
        <v>1</v>
      </c>
      <c r="G167" s="187">
        <f>SUM(G164:G166)</f>
        <v>1</v>
      </c>
      <c r="H167" s="19"/>
      <c r="L167" s="19"/>
      <c r="M167" s="19"/>
      <c r="N167" s="44"/>
    </row>
    <row r="168" spans="1:14" outlineLevel="1" x14ac:dyDescent="0.25">
      <c r="A168" s="21" t="s">
        <v>423</v>
      </c>
      <c r="B168" s="185"/>
      <c r="C168" s="186"/>
      <c r="D168" s="186"/>
      <c r="E168" s="184"/>
      <c r="F168" s="184"/>
      <c r="G168" s="96"/>
      <c r="H168" s="19"/>
      <c r="L168" s="19"/>
      <c r="M168" s="19"/>
      <c r="N168" s="44"/>
    </row>
    <row r="169" spans="1:14" outlineLevel="1" x14ac:dyDescent="0.25">
      <c r="A169" s="21" t="s">
        <v>424</v>
      </c>
      <c r="B169" s="185"/>
      <c r="C169" s="186"/>
      <c r="D169" s="186"/>
      <c r="E169" s="184"/>
      <c r="F169" s="184"/>
      <c r="G169" s="96"/>
      <c r="H169" s="19"/>
      <c r="L169" s="19"/>
      <c r="M169" s="19"/>
      <c r="N169" s="44"/>
    </row>
    <row r="170" spans="1:14" outlineLevel="1" x14ac:dyDescent="0.25">
      <c r="A170" s="21" t="s">
        <v>425</v>
      </c>
      <c r="B170" s="185"/>
      <c r="C170" s="186"/>
      <c r="D170" s="186"/>
      <c r="E170" s="184"/>
      <c r="F170" s="184"/>
      <c r="G170" s="96"/>
      <c r="H170" s="19"/>
      <c r="L170" s="19"/>
      <c r="M170" s="19"/>
      <c r="N170" s="44"/>
    </row>
    <row r="171" spans="1:14" outlineLevel="1" x14ac:dyDescent="0.25">
      <c r="A171" s="21" t="s">
        <v>426</v>
      </c>
      <c r="B171" s="185"/>
      <c r="C171" s="186"/>
      <c r="D171" s="186"/>
      <c r="E171" s="184"/>
      <c r="F171" s="184"/>
      <c r="G171" s="96"/>
      <c r="H171" s="19"/>
      <c r="L171" s="19"/>
      <c r="M171" s="19"/>
      <c r="N171" s="44"/>
    </row>
    <row r="172" spans="1:14" outlineLevel="1" x14ac:dyDescent="0.25">
      <c r="A172" s="21" t="s">
        <v>427</v>
      </c>
      <c r="B172" s="185"/>
      <c r="C172" s="186"/>
      <c r="D172" s="186"/>
      <c r="E172" s="184"/>
      <c r="F172" s="184"/>
      <c r="G172" s="96"/>
      <c r="H172" s="19"/>
      <c r="L172" s="19"/>
      <c r="M172" s="19"/>
      <c r="N172" s="44"/>
    </row>
    <row r="173" spans="1:14" ht="15" customHeight="1" x14ac:dyDescent="0.25">
      <c r="A173" s="34"/>
      <c r="B173" s="157" t="s">
        <v>428</v>
      </c>
      <c r="C173" s="158" t="s">
        <v>229</v>
      </c>
      <c r="D173" s="158"/>
      <c r="E173" s="159"/>
      <c r="F173" s="160" t="s">
        <v>429</v>
      </c>
      <c r="G173" s="160"/>
      <c r="H173" s="19"/>
      <c r="L173" s="19"/>
      <c r="M173" s="19"/>
      <c r="N173" s="44"/>
    </row>
    <row r="174" spans="1:14" ht="15" customHeight="1" x14ac:dyDescent="0.25">
      <c r="A174" s="21" t="s">
        <v>430</v>
      </c>
      <c r="B174" s="90" t="s">
        <v>431</v>
      </c>
      <c r="C174" s="162" t="s">
        <v>1994</v>
      </c>
      <c r="D174" s="154"/>
      <c r="E174" s="85"/>
      <c r="F174" s="166" t="str">
        <f>IF($C$179=0,"",IF(C174="[for completion]","",C174/$C$179))</f>
        <v/>
      </c>
      <c r="G174" s="167"/>
      <c r="H174" s="19"/>
      <c r="L174" s="19"/>
      <c r="M174" s="19"/>
      <c r="N174" s="44"/>
    </row>
    <row r="175" spans="1:14" ht="30.75" customHeight="1" x14ac:dyDescent="0.25">
      <c r="A175" s="21" t="s">
        <v>432</v>
      </c>
      <c r="B175" s="90" t="s">
        <v>433</v>
      </c>
      <c r="C175" s="162" t="s">
        <v>1994</v>
      </c>
      <c r="D175" s="104"/>
      <c r="E175" s="173"/>
      <c r="F175" s="166" t="str">
        <f>IF($C$179=0,"",IF(C175="[for completion]","",C175/$C$179))</f>
        <v/>
      </c>
      <c r="G175" s="167"/>
      <c r="H175" s="19"/>
      <c r="L175" s="19"/>
      <c r="M175" s="19"/>
      <c r="N175" s="44"/>
    </row>
    <row r="176" spans="1:14" x14ac:dyDescent="0.25">
      <c r="A176" s="21" t="s">
        <v>434</v>
      </c>
      <c r="B176" s="90" t="s">
        <v>435</v>
      </c>
      <c r="C176" s="162" t="s">
        <v>1997</v>
      </c>
      <c r="D176" s="104"/>
      <c r="E176" s="173"/>
      <c r="F176" s="166" t="str">
        <f>IF($C$179=0,"",IF(C176="[for completion]","",C176/$C$179))</f>
        <v/>
      </c>
      <c r="G176" s="167"/>
      <c r="H176" s="19"/>
      <c r="L176" s="19"/>
      <c r="M176" s="19"/>
      <c r="N176" s="44"/>
    </row>
    <row r="177" spans="1:14" x14ac:dyDescent="0.25">
      <c r="A177" s="21" t="s">
        <v>436</v>
      </c>
      <c r="B177" s="90" t="s">
        <v>437</v>
      </c>
      <c r="C177" s="162">
        <v>0</v>
      </c>
      <c r="D177" s="104"/>
      <c r="E177" s="173"/>
      <c r="F177" s="166" t="str">
        <f>IF($C$179=0,"",IF(C177="[for completion]","",C177/$C$179))</f>
        <v/>
      </c>
      <c r="G177" s="167"/>
      <c r="H177" s="19"/>
      <c r="L177" s="19"/>
      <c r="M177" s="19"/>
      <c r="N177" s="44"/>
    </row>
    <row r="178" spans="1:14" x14ac:dyDescent="0.25">
      <c r="A178" s="21" t="s">
        <v>438</v>
      </c>
      <c r="B178" s="90" t="s">
        <v>267</v>
      </c>
      <c r="C178" s="162" t="s">
        <v>1994</v>
      </c>
      <c r="D178" s="104"/>
      <c r="E178" s="173"/>
      <c r="F178" s="166" t="str">
        <f>IF($C$179=0,"",IF(C178="[for completion]","",C178/$C$179))</f>
        <v/>
      </c>
      <c r="G178" s="167"/>
      <c r="H178" s="19"/>
      <c r="L178" s="19"/>
      <c r="M178" s="19"/>
      <c r="N178" s="44"/>
    </row>
    <row r="179" spans="1:14" x14ac:dyDescent="0.25">
      <c r="A179" s="21" t="s">
        <v>439</v>
      </c>
      <c r="B179" s="178" t="s">
        <v>269</v>
      </c>
      <c r="C179" s="169">
        <f>SUM(C174:C178)</f>
        <v>0</v>
      </c>
      <c r="D179" s="104"/>
      <c r="E179" s="173"/>
      <c r="F179" s="170">
        <f>SUM(F174:F178)</f>
        <v>0</v>
      </c>
      <c r="G179" s="167"/>
      <c r="H179" s="19"/>
      <c r="L179" s="19"/>
      <c r="M179" s="19"/>
      <c r="N179" s="44"/>
    </row>
    <row r="180" spans="1:14" outlineLevel="1" x14ac:dyDescent="0.25">
      <c r="A180" s="21" t="s">
        <v>440</v>
      </c>
      <c r="B180" s="188" t="s">
        <v>441</v>
      </c>
      <c r="C180" s="162"/>
      <c r="D180" s="104"/>
      <c r="E180" s="173"/>
      <c r="F180" s="166" t="str">
        <f t="shared" ref="F180:F187" si="13">IF($C$179=0,"",IF(C180="[for completion]","",C180/$C$179))</f>
        <v/>
      </c>
      <c r="G180" s="167"/>
      <c r="H180" s="19"/>
      <c r="L180" s="19"/>
      <c r="M180" s="19"/>
      <c r="N180" s="44"/>
    </row>
    <row r="181" spans="1:14" s="47" customFormat="1" ht="30" customHeight="1" outlineLevel="1" x14ac:dyDescent="0.25">
      <c r="A181" s="21" t="s">
        <v>442</v>
      </c>
      <c r="B181" s="188" t="s">
        <v>443</v>
      </c>
      <c r="C181" s="189"/>
      <c r="D181" s="104"/>
      <c r="E181" s="104"/>
      <c r="F181" s="166" t="str">
        <f t="shared" si="13"/>
        <v/>
      </c>
      <c r="G181" s="104"/>
    </row>
    <row r="182" spans="1:14" ht="30" customHeight="1" outlineLevel="1" x14ac:dyDescent="0.25">
      <c r="A182" s="21" t="s">
        <v>444</v>
      </c>
      <c r="B182" s="188" t="s">
        <v>445</v>
      </c>
      <c r="C182" s="162"/>
      <c r="D182" s="104"/>
      <c r="E182" s="173"/>
      <c r="F182" s="166" t="str">
        <f t="shared" si="13"/>
        <v/>
      </c>
      <c r="G182" s="167"/>
      <c r="H182" s="19"/>
      <c r="L182" s="19"/>
      <c r="M182" s="19"/>
      <c r="N182" s="44"/>
    </row>
    <row r="183" spans="1:14" outlineLevel="1" x14ac:dyDescent="0.25">
      <c r="A183" s="21" t="s">
        <v>446</v>
      </c>
      <c r="B183" s="188" t="s">
        <v>447</v>
      </c>
      <c r="C183" s="162"/>
      <c r="D183" s="104"/>
      <c r="E183" s="173"/>
      <c r="F183" s="166" t="str">
        <f t="shared" si="13"/>
        <v/>
      </c>
      <c r="G183" s="167"/>
      <c r="H183" s="19"/>
      <c r="L183" s="19"/>
      <c r="M183" s="19"/>
      <c r="N183" s="44"/>
    </row>
    <row r="184" spans="1:14" s="47" customFormat="1" ht="30" customHeight="1" outlineLevel="1" x14ac:dyDescent="0.25">
      <c r="A184" s="21" t="s">
        <v>448</v>
      </c>
      <c r="B184" s="188" t="s">
        <v>449</v>
      </c>
      <c r="C184" s="189"/>
      <c r="D184" s="104"/>
      <c r="E184" s="104"/>
      <c r="F184" s="166" t="str">
        <f t="shared" si="13"/>
        <v/>
      </c>
      <c r="G184" s="104"/>
    </row>
    <row r="185" spans="1:14" ht="30" customHeight="1" outlineLevel="1" x14ac:dyDescent="0.25">
      <c r="A185" s="21" t="s">
        <v>450</v>
      </c>
      <c r="B185" s="188" t="s">
        <v>451</v>
      </c>
      <c r="C185" s="162"/>
      <c r="D185" s="104"/>
      <c r="E185" s="173"/>
      <c r="F185" s="166" t="str">
        <f t="shared" si="13"/>
        <v/>
      </c>
      <c r="G185" s="167"/>
      <c r="H185" s="19"/>
      <c r="L185" s="19"/>
      <c r="M185" s="19"/>
      <c r="N185" s="44"/>
    </row>
    <row r="186" spans="1:14" outlineLevel="1" x14ac:dyDescent="0.25">
      <c r="A186" s="21" t="s">
        <v>452</v>
      </c>
      <c r="B186" s="188" t="s">
        <v>453</v>
      </c>
      <c r="C186" s="162"/>
      <c r="D186" s="104"/>
      <c r="E186" s="173"/>
      <c r="F186" s="166" t="str">
        <f t="shared" si="13"/>
        <v/>
      </c>
      <c r="G186" s="167"/>
      <c r="H186" s="19"/>
      <c r="L186" s="19"/>
      <c r="M186" s="19"/>
      <c r="N186" s="44"/>
    </row>
    <row r="187" spans="1:14" outlineLevel="1" x14ac:dyDescent="0.25">
      <c r="A187" s="21" t="s">
        <v>454</v>
      </c>
      <c r="B187" s="188" t="s">
        <v>455</v>
      </c>
      <c r="C187" s="162"/>
      <c r="D187" s="104"/>
      <c r="E187" s="173"/>
      <c r="F187" s="166" t="str">
        <f t="shared" si="13"/>
        <v/>
      </c>
      <c r="G187" s="167"/>
      <c r="H187" s="19"/>
      <c r="L187" s="19"/>
      <c r="M187" s="19"/>
      <c r="N187" s="44"/>
    </row>
    <row r="188" spans="1:14" outlineLevel="1" x14ac:dyDescent="0.25">
      <c r="A188" s="21" t="s">
        <v>456</v>
      </c>
      <c r="B188" s="188"/>
      <c r="C188" s="104"/>
      <c r="D188" s="104"/>
      <c r="E188" s="173"/>
      <c r="F188" s="167"/>
      <c r="G188" s="167"/>
      <c r="H188" s="19"/>
      <c r="L188" s="19"/>
      <c r="M188" s="19"/>
      <c r="N188" s="44"/>
    </row>
    <row r="189" spans="1:14" outlineLevel="1" x14ac:dyDescent="0.25">
      <c r="A189" s="21" t="s">
        <v>457</v>
      </c>
      <c r="B189" s="188"/>
      <c r="C189" s="104"/>
      <c r="D189" s="104"/>
      <c r="E189" s="173"/>
      <c r="F189" s="167"/>
      <c r="G189" s="167"/>
      <c r="H189" s="19"/>
      <c r="L189" s="19"/>
      <c r="M189" s="19"/>
      <c r="N189" s="44"/>
    </row>
    <row r="190" spans="1:14" outlineLevel="1" x14ac:dyDescent="0.25">
      <c r="A190" s="21" t="s">
        <v>458</v>
      </c>
      <c r="B190" s="188"/>
      <c r="C190" s="104"/>
      <c r="D190" s="104"/>
      <c r="E190" s="173"/>
      <c r="F190" s="167"/>
      <c r="G190" s="167"/>
      <c r="H190" s="19"/>
      <c r="L190" s="19"/>
      <c r="M190" s="19"/>
      <c r="N190" s="44"/>
    </row>
    <row r="191" spans="1:14" outlineLevel="1" x14ac:dyDescent="0.25">
      <c r="A191" s="21" t="s">
        <v>459</v>
      </c>
      <c r="B191" s="91"/>
      <c r="C191" s="104"/>
      <c r="D191" s="104"/>
      <c r="E191" s="173"/>
      <c r="F191" s="167"/>
      <c r="G191" s="167"/>
      <c r="H191" s="19"/>
      <c r="L191" s="19"/>
      <c r="M191" s="19"/>
      <c r="N191" s="44"/>
    </row>
    <row r="192" spans="1:14" ht="15" customHeight="1" x14ac:dyDescent="0.25">
      <c r="A192" s="34"/>
      <c r="B192" s="157" t="s">
        <v>460</v>
      </c>
      <c r="C192" s="158" t="s">
        <v>229</v>
      </c>
      <c r="D192" s="158"/>
      <c r="E192" s="159"/>
      <c r="F192" s="160" t="s">
        <v>429</v>
      </c>
      <c r="G192" s="160"/>
      <c r="H192" s="19"/>
      <c r="L192" s="19"/>
      <c r="M192" s="19"/>
      <c r="N192" s="44"/>
    </row>
    <row r="193" spans="1:14" x14ac:dyDescent="0.25">
      <c r="A193" s="21" t="s">
        <v>461</v>
      </c>
      <c r="B193" s="90" t="s">
        <v>462</v>
      </c>
      <c r="C193" s="162">
        <v>0</v>
      </c>
      <c r="D193" s="104"/>
      <c r="E193" s="89"/>
      <c r="F193" s="166" t="str">
        <f t="shared" ref="F193:F206" si="14">IF($C$208=0,"",IF(C193="[for completion]","",C193/$C$208))</f>
        <v/>
      </c>
      <c r="G193" s="167"/>
      <c r="H193" s="19"/>
      <c r="L193" s="19"/>
      <c r="M193" s="19"/>
      <c r="N193" s="44"/>
    </row>
    <row r="194" spans="1:14" x14ac:dyDescent="0.25">
      <c r="A194" s="21" t="s">
        <v>463</v>
      </c>
      <c r="B194" s="90" t="s">
        <v>464</v>
      </c>
      <c r="C194" s="162">
        <v>0</v>
      </c>
      <c r="D194" s="104"/>
      <c r="E194" s="173"/>
      <c r="F194" s="166" t="str">
        <f t="shared" si="14"/>
        <v/>
      </c>
      <c r="G194" s="173"/>
      <c r="H194" s="19"/>
      <c r="L194" s="19"/>
      <c r="M194" s="19"/>
      <c r="N194" s="44"/>
    </row>
    <row r="195" spans="1:14" x14ac:dyDescent="0.25">
      <c r="A195" s="21" t="s">
        <v>465</v>
      </c>
      <c r="B195" s="90" t="s">
        <v>466</v>
      </c>
      <c r="C195" s="162">
        <v>0</v>
      </c>
      <c r="D195" s="104"/>
      <c r="E195" s="173"/>
      <c r="F195" s="166" t="str">
        <f t="shared" si="14"/>
        <v/>
      </c>
      <c r="G195" s="173"/>
      <c r="H195" s="19"/>
      <c r="L195" s="19"/>
      <c r="M195" s="19"/>
      <c r="N195" s="44"/>
    </row>
    <row r="196" spans="1:14" x14ac:dyDescent="0.25">
      <c r="A196" s="21" t="s">
        <v>467</v>
      </c>
      <c r="B196" s="90" t="s">
        <v>468</v>
      </c>
      <c r="C196" s="162">
        <v>0</v>
      </c>
      <c r="D196" s="104"/>
      <c r="E196" s="173"/>
      <c r="F196" s="166" t="str">
        <f t="shared" si="14"/>
        <v/>
      </c>
      <c r="G196" s="173"/>
      <c r="H196" s="19"/>
      <c r="L196" s="19"/>
      <c r="M196" s="19"/>
      <c r="N196" s="44"/>
    </row>
    <row r="197" spans="1:14" x14ac:dyDescent="0.25">
      <c r="A197" s="21" t="s">
        <v>469</v>
      </c>
      <c r="B197" s="90" t="s">
        <v>470</v>
      </c>
      <c r="C197" s="162">
        <v>0</v>
      </c>
      <c r="D197" s="104"/>
      <c r="E197" s="173"/>
      <c r="F197" s="166" t="str">
        <f t="shared" si="14"/>
        <v/>
      </c>
      <c r="G197" s="173"/>
      <c r="H197" s="19"/>
      <c r="L197" s="19"/>
      <c r="M197" s="19"/>
      <c r="N197" s="44"/>
    </row>
    <row r="198" spans="1:14" x14ac:dyDescent="0.25">
      <c r="A198" s="21" t="s">
        <v>471</v>
      </c>
      <c r="B198" s="90" t="s">
        <v>472</v>
      </c>
      <c r="C198" s="162">
        <v>0</v>
      </c>
      <c r="D198" s="104"/>
      <c r="E198" s="173"/>
      <c r="F198" s="166" t="str">
        <f t="shared" si="14"/>
        <v/>
      </c>
      <c r="G198" s="173"/>
      <c r="H198" s="19"/>
      <c r="L198" s="19"/>
      <c r="M198" s="19"/>
      <c r="N198" s="44"/>
    </row>
    <row r="199" spans="1:14" x14ac:dyDescent="0.25">
      <c r="A199" s="21" t="s">
        <v>473</v>
      </c>
      <c r="B199" s="90" t="s">
        <v>474</v>
      </c>
      <c r="C199" s="162">
        <v>0</v>
      </c>
      <c r="D199" s="104"/>
      <c r="E199" s="173"/>
      <c r="F199" s="166" t="str">
        <f t="shared" si="14"/>
        <v/>
      </c>
      <c r="G199" s="173"/>
      <c r="H199" s="19"/>
      <c r="L199" s="19"/>
      <c r="M199" s="19"/>
      <c r="N199" s="44"/>
    </row>
    <row r="200" spans="1:14" x14ac:dyDescent="0.25">
      <c r="A200" s="21" t="s">
        <v>475</v>
      </c>
      <c r="B200" s="90" t="s">
        <v>476</v>
      </c>
      <c r="C200" s="162">
        <v>0</v>
      </c>
      <c r="D200" s="104"/>
      <c r="E200" s="173"/>
      <c r="F200" s="166" t="str">
        <f t="shared" si="14"/>
        <v/>
      </c>
      <c r="G200" s="173"/>
      <c r="H200" s="19"/>
      <c r="L200" s="19"/>
      <c r="M200" s="19"/>
      <c r="N200" s="44"/>
    </row>
    <row r="201" spans="1:14" x14ac:dyDescent="0.25">
      <c r="A201" s="21" t="s">
        <v>477</v>
      </c>
      <c r="B201" s="90" t="s">
        <v>478</v>
      </c>
      <c r="C201" s="162">
        <v>0</v>
      </c>
      <c r="D201" s="104"/>
      <c r="E201" s="173"/>
      <c r="F201" s="166" t="str">
        <f t="shared" si="14"/>
        <v/>
      </c>
      <c r="G201" s="173"/>
      <c r="H201" s="19"/>
      <c r="L201" s="19"/>
      <c r="M201" s="19"/>
      <c r="N201" s="44"/>
    </row>
    <row r="202" spans="1:14" x14ac:dyDescent="0.25">
      <c r="A202" s="21" t="s">
        <v>479</v>
      </c>
      <c r="B202" s="90" t="s">
        <v>480</v>
      </c>
      <c r="C202" s="162">
        <v>0</v>
      </c>
      <c r="D202" s="104"/>
      <c r="E202" s="173"/>
      <c r="F202" s="166" t="str">
        <f t="shared" si="14"/>
        <v/>
      </c>
      <c r="G202" s="173"/>
      <c r="H202" s="19"/>
      <c r="L202" s="19"/>
      <c r="M202" s="19"/>
      <c r="N202" s="44"/>
    </row>
    <row r="203" spans="1:14" x14ac:dyDescent="0.25">
      <c r="A203" s="21" t="s">
        <v>481</v>
      </c>
      <c r="B203" s="90" t="s">
        <v>482</v>
      </c>
      <c r="C203" s="162">
        <v>0</v>
      </c>
      <c r="D203" s="104"/>
      <c r="E203" s="173"/>
      <c r="F203" s="166" t="str">
        <f t="shared" si="14"/>
        <v/>
      </c>
      <c r="G203" s="173"/>
      <c r="H203" s="19"/>
      <c r="L203" s="19"/>
      <c r="M203" s="19"/>
      <c r="N203" s="44"/>
    </row>
    <row r="204" spans="1:14" x14ac:dyDescent="0.25">
      <c r="A204" s="21" t="s">
        <v>483</v>
      </c>
      <c r="B204" s="90" t="s">
        <v>484</v>
      </c>
      <c r="C204" s="162">
        <v>0</v>
      </c>
      <c r="D204" s="104"/>
      <c r="E204" s="173"/>
      <c r="F204" s="166" t="str">
        <f t="shared" si="14"/>
        <v/>
      </c>
      <c r="G204" s="173"/>
      <c r="H204" s="19"/>
      <c r="L204" s="19"/>
      <c r="M204" s="19"/>
      <c r="N204" s="44"/>
    </row>
    <row r="205" spans="1:14" x14ac:dyDescent="0.25">
      <c r="A205" s="21" t="s">
        <v>485</v>
      </c>
      <c r="B205" s="90" t="s">
        <v>486</v>
      </c>
      <c r="C205" s="162">
        <v>0</v>
      </c>
      <c r="D205" s="104"/>
      <c r="E205" s="173"/>
      <c r="F205" s="166" t="str">
        <f t="shared" si="14"/>
        <v/>
      </c>
      <c r="G205" s="173"/>
      <c r="H205" s="19"/>
      <c r="L205" s="19"/>
      <c r="M205" s="19"/>
      <c r="N205" s="44"/>
    </row>
    <row r="206" spans="1:14" x14ac:dyDescent="0.25">
      <c r="A206" s="21" t="s">
        <v>487</v>
      </c>
      <c r="B206" s="90" t="s">
        <v>267</v>
      </c>
      <c r="C206" s="162">
        <v>0</v>
      </c>
      <c r="D206" s="104"/>
      <c r="E206" s="173"/>
      <c r="F206" s="166" t="str">
        <f t="shared" si="14"/>
        <v/>
      </c>
      <c r="G206" s="173"/>
      <c r="H206" s="19"/>
      <c r="L206" s="19"/>
      <c r="M206" s="19"/>
      <c r="N206" s="44"/>
    </row>
    <row r="207" spans="1:14" x14ac:dyDescent="0.25">
      <c r="A207" s="21" t="s">
        <v>488</v>
      </c>
      <c r="B207" s="168" t="s">
        <v>489</v>
      </c>
      <c r="C207" s="162">
        <v>0</v>
      </c>
      <c r="D207" s="104"/>
      <c r="E207" s="173"/>
      <c r="F207" s="166"/>
      <c r="G207" s="173"/>
      <c r="H207" s="19"/>
      <c r="L207" s="19"/>
      <c r="M207" s="19"/>
      <c r="N207" s="44"/>
    </row>
    <row r="208" spans="1:14" x14ac:dyDescent="0.25">
      <c r="A208" s="21" t="s">
        <v>490</v>
      </c>
      <c r="B208" s="178" t="s">
        <v>269</v>
      </c>
      <c r="C208" s="169">
        <f>SUM(C193:C206)</f>
        <v>0</v>
      </c>
      <c r="D208" s="90"/>
      <c r="E208" s="173"/>
      <c r="F208" s="170">
        <f>SUM(F193:F206)</f>
        <v>0</v>
      </c>
      <c r="G208" s="173"/>
      <c r="H208" s="19"/>
      <c r="L208" s="19"/>
      <c r="M208" s="19"/>
      <c r="N208" s="44"/>
    </row>
    <row r="209" spans="1:14" outlineLevel="1" x14ac:dyDescent="0.25">
      <c r="A209" s="21" t="s">
        <v>491</v>
      </c>
      <c r="B209" s="91" t="s">
        <v>271</v>
      </c>
      <c r="C209" s="162"/>
      <c r="D209" s="104"/>
      <c r="E209" s="173"/>
      <c r="F209" s="166" t="str">
        <f t="shared" ref="F209:F215" si="15">IF($C$208=0,"",IF(C209="[for completion]","",C209/$C$208))</f>
        <v/>
      </c>
      <c r="G209" s="173"/>
      <c r="H209" s="19"/>
      <c r="L209" s="19"/>
      <c r="M209" s="19"/>
      <c r="N209" s="44"/>
    </row>
    <row r="210" spans="1:14" outlineLevel="1" x14ac:dyDescent="0.25">
      <c r="A210" s="21" t="s">
        <v>492</v>
      </c>
      <c r="B210" s="91" t="s">
        <v>271</v>
      </c>
      <c r="C210" s="162"/>
      <c r="D210" s="104"/>
      <c r="E210" s="173"/>
      <c r="F210" s="166" t="str">
        <f t="shared" si="15"/>
        <v/>
      </c>
      <c r="G210" s="173"/>
      <c r="H210" s="19"/>
      <c r="L210" s="19"/>
      <c r="M210" s="19"/>
      <c r="N210" s="44"/>
    </row>
    <row r="211" spans="1:14" outlineLevel="1" x14ac:dyDescent="0.25">
      <c r="A211" s="21" t="s">
        <v>493</v>
      </c>
      <c r="B211" s="91" t="s">
        <v>271</v>
      </c>
      <c r="C211" s="162"/>
      <c r="D211" s="104"/>
      <c r="E211" s="173"/>
      <c r="F211" s="166" t="str">
        <f t="shared" si="15"/>
        <v/>
      </c>
      <c r="G211" s="173"/>
      <c r="H211" s="19"/>
      <c r="L211" s="19"/>
      <c r="M211" s="19"/>
      <c r="N211" s="44"/>
    </row>
    <row r="212" spans="1:14" outlineLevel="1" x14ac:dyDescent="0.25">
      <c r="A212" s="21" t="s">
        <v>494</v>
      </c>
      <c r="B212" s="91" t="s">
        <v>271</v>
      </c>
      <c r="C212" s="162"/>
      <c r="D212" s="104"/>
      <c r="E212" s="173"/>
      <c r="F212" s="166" t="str">
        <f t="shared" si="15"/>
        <v/>
      </c>
      <c r="G212" s="173"/>
      <c r="H212" s="19"/>
      <c r="L212" s="19"/>
      <c r="M212" s="19"/>
      <c r="N212" s="44"/>
    </row>
    <row r="213" spans="1:14" outlineLevel="1" x14ac:dyDescent="0.25">
      <c r="A213" s="21" t="s">
        <v>495</v>
      </c>
      <c r="B213" s="91" t="s">
        <v>271</v>
      </c>
      <c r="C213" s="162"/>
      <c r="D213" s="104"/>
      <c r="E213" s="173"/>
      <c r="F213" s="166" t="str">
        <f t="shared" si="15"/>
        <v/>
      </c>
      <c r="G213" s="173"/>
      <c r="H213" s="19"/>
      <c r="L213" s="19"/>
      <c r="M213" s="19"/>
      <c r="N213" s="44"/>
    </row>
    <row r="214" spans="1:14" outlineLevel="1" x14ac:dyDescent="0.25">
      <c r="A214" s="21" t="s">
        <v>496</v>
      </c>
      <c r="B214" s="91" t="s">
        <v>271</v>
      </c>
      <c r="C214" s="162"/>
      <c r="D214" s="104"/>
      <c r="E214" s="173"/>
      <c r="F214" s="166" t="str">
        <f t="shared" si="15"/>
        <v/>
      </c>
      <c r="G214" s="173"/>
      <c r="H214" s="19"/>
      <c r="L214" s="19"/>
      <c r="M214" s="19"/>
      <c r="N214" s="44"/>
    </row>
    <row r="215" spans="1:14" outlineLevel="1" x14ac:dyDescent="0.25">
      <c r="A215" s="21" t="s">
        <v>497</v>
      </c>
      <c r="B215" s="91" t="s">
        <v>271</v>
      </c>
      <c r="C215" s="162"/>
      <c r="D215" s="104"/>
      <c r="E215" s="173"/>
      <c r="F215" s="166" t="str">
        <f t="shared" si="15"/>
        <v/>
      </c>
      <c r="G215" s="173"/>
      <c r="H215" s="19"/>
      <c r="L215" s="19"/>
      <c r="M215" s="19"/>
      <c r="N215" s="44"/>
    </row>
    <row r="216" spans="1:14" ht="15" customHeight="1" x14ac:dyDescent="0.25">
      <c r="A216" s="34"/>
      <c r="B216" s="157" t="s">
        <v>498</v>
      </c>
      <c r="C216" s="158" t="s">
        <v>229</v>
      </c>
      <c r="D216" s="158"/>
      <c r="E216" s="159"/>
      <c r="F216" s="160" t="s">
        <v>257</v>
      </c>
      <c r="G216" s="160" t="s">
        <v>499</v>
      </c>
      <c r="H216" s="19"/>
      <c r="L216" s="19"/>
      <c r="M216" s="19"/>
      <c r="N216" s="44"/>
    </row>
    <row r="217" spans="1:14" x14ac:dyDescent="0.25">
      <c r="A217" s="21" t="s">
        <v>500</v>
      </c>
      <c r="B217" s="96" t="s">
        <v>501</v>
      </c>
      <c r="C217" s="162">
        <v>0</v>
      </c>
      <c r="D217" s="104"/>
      <c r="E217" s="184"/>
      <c r="F217" s="166">
        <f>IF($C$38=0,"",IF(C217="[for completion]","",IF(C217="","",C217/$C$38)))</f>
        <v>0</v>
      </c>
      <c r="G217" s="166">
        <f>IF($C$39=0,"",IF(C217="[for completion]","",IF(C217="","",C217/$C$39)))</f>
        <v>0</v>
      </c>
      <c r="H217" s="19"/>
      <c r="L217" s="19"/>
      <c r="M217" s="19"/>
      <c r="N217" s="44"/>
    </row>
    <row r="218" spans="1:14" x14ac:dyDescent="0.25">
      <c r="A218" s="21" t="s">
        <v>502</v>
      </c>
      <c r="B218" s="96" t="s">
        <v>503</v>
      </c>
      <c r="C218" s="162">
        <v>197</v>
      </c>
      <c r="D218" s="104"/>
      <c r="E218" s="184"/>
      <c r="F218" s="166">
        <f>IF($C$38=0,"",IF(C218="[for completion]","",IF(C218="","",C218/$C$38)))</f>
        <v>2.2357908116942073E-2</v>
      </c>
      <c r="G218" s="166">
        <f>IF($C$39=0,"",IF(C218="[for completion]","",IF(C218="","",C218/$C$39)))</f>
        <v>2.8568528213234336E-2</v>
      </c>
      <c r="H218" s="19"/>
      <c r="L218" s="19"/>
      <c r="M218" s="19"/>
      <c r="N218" s="44"/>
    </row>
    <row r="219" spans="1:14" x14ac:dyDescent="0.25">
      <c r="A219" s="21" t="s">
        <v>504</v>
      </c>
      <c r="B219" s="96" t="s">
        <v>267</v>
      </c>
      <c r="C219" s="162">
        <v>0</v>
      </c>
      <c r="D219" s="104"/>
      <c r="E219" s="184"/>
      <c r="F219" s="166">
        <f>IF($C$38=0,"",IF(C219="[for completion]","",IF(C219="","",C219/$C$38)))</f>
        <v>0</v>
      </c>
      <c r="G219" s="166">
        <f>IF($C$39=0,"",IF(C219="[for completion]","",IF(C219="","",C219/$C$39)))</f>
        <v>0</v>
      </c>
      <c r="H219" s="19"/>
      <c r="L219" s="19"/>
      <c r="M219" s="19"/>
      <c r="N219" s="44"/>
    </row>
    <row r="220" spans="1:14" x14ac:dyDescent="0.25">
      <c r="A220" s="21" t="s">
        <v>505</v>
      </c>
      <c r="B220" s="178" t="s">
        <v>269</v>
      </c>
      <c r="C220" s="162">
        <f>SUM(C217:C219)</f>
        <v>197</v>
      </c>
      <c r="D220" s="104"/>
      <c r="E220" s="184"/>
      <c r="F220" s="163">
        <f>SUM(F217:F219)</f>
        <v>2.2357908116942073E-2</v>
      </c>
      <c r="G220" s="163">
        <f>SUM(G217:G219)</f>
        <v>2.8568528213234336E-2</v>
      </c>
      <c r="H220" s="19"/>
      <c r="L220" s="19"/>
      <c r="M220" s="19"/>
      <c r="N220" s="44"/>
    </row>
    <row r="221" spans="1:14" outlineLevel="1" x14ac:dyDescent="0.25">
      <c r="A221" s="21" t="s">
        <v>506</v>
      </c>
      <c r="B221" s="91" t="s">
        <v>271</v>
      </c>
      <c r="C221" s="162"/>
      <c r="D221" s="104"/>
      <c r="E221" s="184"/>
      <c r="F221" s="166" t="str">
        <f t="shared" ref="F221:F227" si="16">IF($C$38=0,"",IF(C221="[for completion]","",IF(C221="","",C221/$C$38)))</f>
        <v/>
      </c>
      <c r="G221" s="166" t="str">
        <f t="shared" ref="G221:G227" si="17">IF($C$39=0,"",IF(C221="[for completion]","",IF(C221="","",C221/$C$39)))</f>
        <v/>
      </c>
      <c r="H221" s="19"/>
      <c r="L221" s="19"/>
      <c r="M221" s="19"/>
      <c r="N221" s="44"/>
    </row>
    <row r="222" spans="1:14" outlineLevel="1" x14ac:dyDescent="0.25">
      <c r="A222" s="21" t="s">
        <v>507</v>
      </c>
      <c r="B222" s="91" t="s">
        <v>271</v>
      </c>
      <c r="C222" s="162"/>
      <c r="D222" s="104"/>
      <c r="E222" s="184"/>
      <c r="F222" s="166" t="str">
        <f t="shared" si="16"/>
        <v/>
      </c>
      <c r="G222" s="166" t="str">
        <f t="shared" si="17"/>
        <v/>
      </c>
      <c r="H222" s="19"/>
      <c r="L222" s="19"/>
      <c r="M222" s="19"/>
      <c r="N222" s="44"/>
    </row>
    <row r="223" spans="1:14" outlineLevel="1" x14ac:dyDescent="0.25">
      <c r="A223" s="21" t="s">
        <v>508</v>
      </c>
      <c r="B223" s="91" t="s">
        <v>271</v>
      </c>
      <c r="C223" s="162"/>
      <c r="D223" s="104"/>
      <c r="E223" s="184"/>
      <c r="F223" s="166" t="str">
        <f t="shared" si="16"/>
        <v/>
      </c>
      <c r="G223" s="166" t="str">
        <f t="shared" si="17"/>
        <v/>
      </c>
      <c r="H223" s="19"/>
      <c r="L223" s="19"/>
      <c r="M223" s="19"/>
      <c r="N223" s="44"/>
    </row>
    <row r="224" spans="1:14" outlineLevel="1" x14ac:dyDescent="0.25">
      <c r="A224" s="21" t="s">
        <v>509</v>
      </c>
      <c r="B224" s="91" t="s">
        <v>271</v>
      </c>
      <c r="C224" s="162"/>
      <c r="D224" s="104"/>
      <c r="E224" s="184"/>
      <c r="F224" s="166" t="str">
        <f t="shared" si="16"/>
        <v/>
      </c>
      <c r="G224" s="166" t="str">
        <f t="shared" si="17"/>
        <v/>
      </c>
      <c r="H224" s="19"/>
      <c r="L224" s="19"/>
      <c r="M224" s="19"/>
      <c r="N224" s="44"/>
    </row>
    <row r="225" spans="1:13" outlineLevel="1" x14ac:dyDescent="0.25">
      <c r="A225" s="21" t="s">
        <v>510</v>
      </c>
      <c r="B225" s="91" t="s">
        <v>271</v>
      </c>
      <c r="C225" s="162"/>
      <c r="D225" s="104"/>
      <c r="E225" s="184"/>
      <c r="F225" s="166" t="str">
        <f t="shared" si="16"/>
        <v/>
      </c>
      <c r="G225" s="166" t="str">
        <f t="shared" si="17"/>
        <v/>
      </c>
      <c r="H225" s="19"/>
      <c r="L225" s="19"/>
      <c r="M225" s="19"/>
    </row>
    <row r="226" spans="1:13" outlineLevel="1" x14ac:dyDescent="0.25">
      <c r="A226" s="21" t="s">
        <v>511</v>
      </c>
      <c r="B226" s="91" t="s">
        <v>271</v>
      </c>
      <c r="C226" s="162"/>
      <c r="D226" s="104"/>
      <c r="E226" s="90"/>
      <c r="F226" s="166" t="str">
        <f t="shared" si="16"/>
        <v/>
      </c>
      <c r="G226" s="166" t="str">
        <f t="shared" si="17"/>
        <v/>
      </c>
      <c r="H226" s="19"/>
      <c r="L226" s="19"/>
      <c r="M226" s="19"/>
    </row>
    <row r="227" spans="1:13" outlineLevel="1" x14ac:dyDescent="0.25">
      <c r="A227" s="21" t="s">
        <v>512</v>
      </c>
      <c r="B227" s="91" t="s">
        <v>271</v>
      </c>
      <c r="C227" s="162"/>
      <c r="D227" s="104"/>
      <c r="E227" s="184"/>
      <c r="F227" s="166" t="str">
        <f t="shared" si="16"/>
        <v/>
      </c>
      <c r="G227" s="166" t="str">
        <f t="shared" si="17"/>
        <v/>
      </c>
      <c r="H227" s="19"/>
      <c r="L227" s="19"/>
      <c r="M227" s="19"/>
    </row>
    <row r="228" spans="1:13" ht="15" customHeight="1" x14ac:dyDescent="0.25">
      <c r="A228" s="34"/>
      <c r="B228" s="157" t="s">
        <v>513</v>
      </c>
      <c r="C228" s="158"/>
      <c r="D228" s="158"/>
      <c r="E228" s="159"/>
      <c r="F228" s="160"/>
      <c r="G228" s="160"/>
      <c r="H228" s="19"/>
      <c r="L228" s="19"/>
      <c r="M228" s="19"/>
    </row>
    <row r="229" spans="1:13" ht="30" customHeight="1" x14ac:dyDescent="0.25">
      <c r="A229" s="21" t="s">
        <v>514</v>
      </c>
      <c r="B229" s="90" t="s">
        <v>515</v>
      </c>
      <c r="C229" s="110" t="s">
        <v>2940</v>
      </c>
      <c r="D229" s="104"/>
      <c r="E229" s="104"/>
      <c r="F229" s="104"/>
      <c r="G229" s="104"/>
      <c r="H229" s="19"/>
      <c r="L229" s="19"/>
      <c r="M229" s="19"/>
    </row>
    <row r="230" spans="1:13" ht="15" customHeight="1" x14ac:dyDescent="0.25">
      <c r="A230" s="34"/>
      <c r="B230" s="157" t="s">
        <v>516</v>
      </c>
      <c r="C230" s="158"/>
      <c r="D230" s="158"/>
      <c r="E230" s="159"/>
      <c r="F230" s="160"/>
      <c r="G230" s="160"/>
      <c r="H230" s="19"/>
      <c r="L230" s="19"/>
      <c r="M230" s="19"/>
    </row>
    <row r="231" spans="1:13" x14ac:dyDescent="0.25">
      <c r="A231" s="21" t="s">
        <v>517</v>
      </c>
      <c r="B231" s="139" t="s">
        <v>518</v>
      </c>
      <c r="C231" s="162" t="s">
        <v>1997</v>
      </c>
      <c r="D231" s="104"/>
      <c r="E231" s="90"/>
      <c r="F231" s="104"/>
      <c r="G231" s="104"/>
      <c r="H231" s="19"/>
      <c r="L231" s="19"/>
      <c r="M231" s="19"/>
    </row>
    <row r="232" spans="1:13" x14ac:dyDescent="0.25">
      <c r="A232" s="21" t="s">
        <v>519</v>
      </c>
      <c r="B232" s="190" t="s">
        <v>520</v>
      </c>
      <c r="C232" s="162" t="s">
        <v>1997</v>
      </c>
      <c r="D232" s="104"/>
      <c r="E232" s="90"/>
      <c r="F232" s="104"/>
      <c r="G232" s="104"/>
      <c r="H232" s="19"/>
      <c r="L232" s="19"/>
      <c r="M232" s="19"/>
    </row>
    <row r="233" spans="1:13" x14ac:dyDescent="0.25">
      <c r="A233" s="21" t="s">
        <v>521</v>
      </c>
      <c r="B233" s="190" t="s">
        <v>522</v>
      </c>
      <c r="C233" s="162" t="s">
        <v>1997</v>
      </c>
      <c r="D233" s="104"/>
      <c r="E233" s="90"/>
      <c r="F233" s="104"/>
      <c r="G233" s="104"/>
      <c r="H233" s="19"/>
      <c r="L233" s="19"/>
      <c r="M233" s="19"/>
    </row>
    <row r="234" spans="1:13" outlineLevel="1" x14ac:dyDescent="0.25">
      <c r="A234" s="21" t="s">
        <v>523</v>
      </c>
      <c r="B234" s="92" t="s">
        <v>524</v>
      </c>
      <c r="C234" s="169" t="s">
        <v>1997</v>
      </c>
      <c r="D234" s="90"/>
      <c r="E234" s="90"/>
      <c r="F234" s="104"/>
      <c r="G234" s="104"/>
      <c r="H234" s="19"/>
      <c r="L234" s="19"/>
      <c r="M234" s="19"/>
    </row>
    <row r="235" spans="1:13" outlineLevel="1" x14ac:dyDescent="0.25">
      <c r="A235" s="21" t="s">
        <v>525</v>
      </c>
      <c r="B235" s="92" t="s">
        <v>526</v>
      </c>
      <c r="C235" s="169"/>
      <c r="D235" s="90"/>
      <c r="E235" s="90"/>
      <c r="F235" s="104"/>
      <c r="G235" s="104"/>
      <c r="H235" s="19"/>
      <c r="L235" s="19"/>
      <c r="M235" s="19"/>
    </row>
    <row r="236" spans="1:13" outlineLevel="1" x14ac:dyDescent="0.25">
      <c r="A236" s="21" t="s">
        <v>527</v>
      </c>
      <c r="B236" s="92" t="s">
        <v>528</v>
      </c>
      <c r="C236" s="90"/>
      <c r="D236" s="90"/>
      <c r="E236" s="90"/>
      <c r="F236" s="104"/>
      <c r="G236" s="104"/>
      <c r="H236" s="19"/>
      <c r="L236" s="19"/>
      <c r="M236" s="19"/>
    </row>
    <row r="237" spans="1:13" outlineLevel="1" x14ac:dyDescent="0.25">
      <c r="A237" s="21" t="s">
        <v>529</v>
      </c>
      <c r="B237" s="104"/>
      <c r="C237" s="90"/>
      <c r="D237" s="90"/>
      <c r="E237" s="90"/>
      <c r="F237" s="104"/>
      <c r="G237" s="104"/>
      <c r="H237" s="19"/>
      <c r="L237" s="19"/>
      <c r="M237" s="19"/>
    </row>
    <row r="238" spans="1:13" outlineLevel="1" x14ac:dyDescent="0.25">
      <c r="A238" s="21" t="s">
        <v>530</v>
      </c>
      <c r="B238" s="104"/>
      <c r="C238" s="90"/>
      <c r="D238" s="90"/>
      <c r="E238" s="90"/>
      <c r="F238" s="104"/>
      <c r="G238" s="104"/>
      <c r="H238" s="19"/>
      <c r="L238" s="19"/>
      <c r="M238" s="19"/>
    </row>
    <row r="239" spans="1:13" outlineLevel="1" x14ac:dyDescent="0.25">
      <c r="A239" s="34"/>
      <c r="B239" s="157" t="s">
        <v>531</v>
      </c>
      <c r="C239" s="158"/>
      <c r="D239" s="158"/>
      <c r="E239" s="158"/>
      <c r="F239" s="158"/>
      <c r="G239" s="158"/>
      <c r="H239" s="19"/>
    </row>
    <row r="240" spans="1:13" ht="30" customHeight="1" outlineLevel="1" x14ac:dyDescent="0.25">
      <c r="A240" s="21" t="s">
        <v>532</v>
      </c>
      <c r="B240" s="139" t="s">
        <v>533</v>
      </c>
      <c r="C240" s="162" t="s">
        <v>2941</v>
      </c>
      <c r="D240" s="104"/>
      <c r="E240" s="104"/>
      <c r="F240" s="104"/>
      <c r="G240" s="104"/>
      <c r="H240" s="19"/>
    </row>
    <row r="241" spans="1:8" outlineLevel="1" x14ac:dyDescent="0.25">
      <c r="A241" s="21" t="s">
        <v>534</v>
      </c>
      <c r="B241" s="139" t="s">
        <v>535</v>
      </c>
      <c r="C241" s="162" t="s">
        <v>1997</v>
      </c>
      <c r="D241" s="104"/>
      <c r="E241" s="104"/>
      <c r="F241" s="104"/>
      <c r="G241" s="104"/>
      <c r="H241" s="19"/>
    </row>
    <row r="242" spans="1:8" outlineLevel="1" x14ac:dyDescent="0.25">
      <c r="A242" s="21" t="s">
        <v>536</v>
      </c>
      <c r="B242" s="139" t="s">
        <v>537</v>
      </c>
      <c r="C242" s="162" t="s">
        <v>1997</v>
      </c>
      <c r="D242" s="104"/>
      <c r="E242" s="104"/>
      <c r="F242" s="104"/>
      <c r="G242" s="104"/>
      <c r="H242" s="19"/>
    </row>
    <row r="243" spans="1:8" ht="30" customHeight="1" outlineLevel="1" x14ac:dyDescent="0.25">
      <c r="A243" s="21" t="s">
        <v>538</v>
      </c>
      <c r="B243" s="139" t="s">
        <v>539</v>
      </c>
      <c r="C243" s="162" t="s">
        <v>2941</v>
      </c>
      <c r="D243" s="104"/>
      <c r="E243" s="104"/>
      <c r="F243" s="104"/>
      <c r="G243" s="104"/>
      <c r="H243" s="19"/>
    </row>
    <row r="244" spans="1:8" outlineLevel="1" x14ac:dyDescent="0.25">
      <c r="A244" s="21" t="s">
        <v>540</v>
      </c>
      <c r="B244" s="21" t="s">
        <v>541</v>
      </c>
      <c r="C244" s="110" t="s">
        <v>542</v>
      </c>
      <c r="H244" s="19"/>
    </row>
    <row r="245" spans="1:8" outlineLevel="1" x14ac:dyDescent="0.25">
      <c r="A245" s="21" t="s">
        <v>543</v>
      </c>
      <c r="B245" s="21" t="s">
        <v>544</v>
      </c>
      <c r="C245" s="191" t="s">
        <v>2941</v>
      </c>
      <c r="H245" s="19"/>
    </row>
    <row r="246" spans="1:8" outlineLevel="1" x14ac:dyDescent="0.25">
      <c r="A246" s="21" t="s">
        <v>545</v>
      </c>
      <c r="B246" s="21" t="s">
        <v>546</v>
      </c>
      <c r="C246" s="191" t="s">
        <v>1997</v>
      </c>
      <c r="H246" s="19"/>
    </row>
    <row r="247" spans="1:8" outlineLevel="1" x14ac:dyDescent="0.25">
      <c r="A247" s="21" t="s">
        <v>547</v>
      </c>
      <c r="H247" s="19"/>
    </row>
    <row r="248" spans="1:8" outlineLevel="1" x14ac:dyDescent="0.25">
      <c r="A248" s="21" t="s">
        <v>548</v>
      </c>
      <c r="H248" s="19"/>
    </row>
    <row r="249" spans="1:8" outlineLevel="1" x14ac:dyDescent="0.25">
      <c r="A249" s="21" t="s">
        <v>549</v>
      </c>
      <c r="H249" s="19"/>
    </row>
    <row r="250" spans="1:8" outlineLevel="1" x14ac:dyDescent="0.25">
      <c r="A250" s="21" t="s">
        <v>550</v>
      </c>
      <c r="H250" s="19"/>
    </row>
    <row r="251" spans="1:8" outlineLevel="1" x14ac:dyDescent="0.25">
      <c r="A251" s="21" t="s">
        <v>551</v>
      </c>
      <c r="H251" s="19"/>
    </row>
    <row r="252" spans="1:8" outlineLevel="1" x14ac:dyDescent="0.25">
      <c r="A252" s="21" t="s">
        <v>552</v>
      </c>
      <c r="H252" s="19"/>
    </row>
    <row r="253" spans="1:8" outlineLevel="1" x14ac:dyDescent="0.25">
      <c r="A253" s="21" t="s">
        <v>553</v>
      </c>
      <c r="H253" s="19"/>
    </row>
    <row r="254" spans="1:8" outlineLevel="1" x14ac:dyDescent="0.25">
      <c r="A254" s="21" t="s">
        <v>554</v>
      </c>
      <c r="H254" s="19"/>
    </row>
    <row r="255" spans="1:8" outlineLevel="1" x14ac:dyDescent="0.25">
      <c r="A255" s="21" t="s">
        <v>555</v>
      </c>
      <c r="H255" s="19"/>
    </row>
    <row r="256" spans="1:8" outlineLevel="1" x14ac:dyDescent="0.25">
      <c r="A256" s="21" t="s">
        <v>556</v>
      </c>
      <c r="H256" s="19"/>
    </row>
    <row r="257" spans="1:8" outlineLevel="1" x14ac:dyDescent="0.25">
      <c r="A257" s="21" t="s">
        <v>557</v>
      </c>
      <c r="H257" s="19"/>
    </row>
    <row r="258" spans="1:8" outlineLevel="1" x14ac:dyDescent="0.25">
      <c r="A258" s="21" t="s">
        <v>558</v>
      </c>
      <c r="H258" s="19"/>
    </row>
    <row r="259" spans="1:8" outlineLevel="1" x14ac:dyDescent="0.25">
      <c r="A259" s="21" t="s">
        <v>559</v>
      </c>
      <c r="H259" s="19"/>
    </row>
    <row r="260" spans="1:8" outlineLevel="1" x14ac:dyDescent="0.25">
      <c r="A260" s="21" t="s">
        <v>560</v>
      </c>
      <c r="H260" s="19"/>
    </row>
    <row r="261" spans="1:8" outlineLevel="1" x14ac:dyDescent="0.25">
      <c r="A261" s="21" t="s">
        <v>561</v>
      </c>
      <c r="H261" s="19"/>
    </row>
    <row r="262" spans="1:8" outlineLevel="1" x14ac:dyDescent="0.25">
      <c r="A262" s="21" t="s">
        <v>562</v>
      </c>
      <c r="H262" s="19"/>
    </row>
    <row r="263" spans="1:8" outlineLevel="1" x14ac:dyDescent="0.25">
      <c r="A263" s="21" t="s">
        <v>563</v>
      </c>
      <c r="H263" s="19"/>
    </row>
    <row r="264" spans="1:8" outlineLevel="1" x14ac:dyDescent="0.25">
      <c r="A264" s="21" t="s">
        <v>564</v>
      </c>
      <c r="H264" s="19"/>
    </row>
    <row r="265" spans="1:8" outlineLevel="1" x14ac:dyDescent="0.25">
      <c r="A265" s="21" t="s">
        <v>565</v>
      </c>
      <c r="H265" s="19"/>
    </row>
    <row r="266" spans="1:8" outlineLevel="1" x14ac:dyDescent="0.25">
      <c r="A266" s="21" t="s">
        <v>566</v>
      </c>
      <c r="H266" s="19"/>
    </row>
    <row r="267" spans="1:8" outlineLevel="1" x14ac:dyDescent="0.25">
      <c r="A267" s="21" t="s">
        <v>567</v>
      </c>
      <c r="H267" s="19"/>
    </row>
    <row r="268" spans="1:8" outlineLevel="1" x14ac:dyDescent="0.25">
      <c r="A268" s="21" t="s">
        <v>568</v>
      </c>
      <c r="H268" s="19"/>
    </row>
    <row r="269" spans="1:8" outlineLevel="1" x14ac:dyDescent="0.25">
      <c r="A269" s="21" t="s">
        <v>569</v>
      </c>
      <c r="H269" s="19"/>
    </row>
    <row r="270" spans="1:8" outlineLevel="1" x14ac:dyDescent="0.25">
      <c r="A270" s="21" t="s">
        <v>570</v>
      </c>
      <c r="H270" s="19"/>
    </row>
    <row r="271" spans="1:8" outlineLevel="1" x14ac:dyDescent="0.25">
      <c r="A271" s="21" t="s">
        <v>571</v>
      </c>
      <c r="H271" s="19"/>
    </row>
    <row r="272" spans="1:8" outlineLevel="1" x14ac:dyDescent="0.25">
      <c r="A272" s="21" t="s">
        <v>572</v>
      </c>
      <c r="H272" s="19"/>
    </row>
    <row r="273" spans="1:14" outlineLevel="1" x14ac:dyDescent="0.25">
      <c r="A273" s="21" t="s">
        <v>573</v>
      </c>
      <c r="H273" s="19"/>
    </row>
    <row r="274" spans="1:14" outlineLevel="1" x14ac:dyDescent="0.25">
      <c r="A274" s="21" t="s">
        <v>574</v>
      </c>
      <c r="H274" s="19"/>
    </row>
    <row r="275" spans="1:14" outlineLevel="1" x14ac:dyDescent="0.25">
      <c r="A275" s="21" t="s">
        <v>575</v>
      </c>
      <c r="H275" s="19"/>
    </row>
    <row r="276" spans="1:14" outlineLevel="1" x14ac:dyDescent="0.25">
      <c r="A276" s="21" t="s">
        <v>576</v>
      </c>
      <c r="H276" s="19"/>
    </row>
    <row r="277" spans="1:14" outlineLevel="1" x14ac:dyDescent="0.25">
      <c r="A277" s="21" t="s">
        <v>577</v>
      </c>
      <c r="H277" s="19"/>
    </row>
    <row r="278" spans="1:14" outlineLevel="1" x14ac:dyDescent="0.25">
      <c r="A278" s="21" t="s">
        <v>578</v>
      </c>
      <c r="H278" s="19"/>
    </row>
    <row r="279" spans="1:14" outlineLevel="1" x14ac:dyDescent="0.25">
      <c r="A279" s="21" t="s">
        <v>579</v>
      </c>
      <c r="H279" s="19"/>
    </row>
    <row r="280" spans="1:14" outlineLevel="1" x14ac:dyDescent="0.25">
      <c r="A280" s="21" t="s">
        <v>580</v>
      </c>
      <c r="H280" s="19"/>
    </row>
    <row r="281" spans="1:14" outlineLevel="1" x14ac:dyDescent="0.25">
      <c r="A281" s="21" t="s">
        <v>581</v>
      </c>
      <c r="H281" s="19"/>
    </row>
    <row r="282" spans="1:14" outlineLevel="1" x14ac:dyDescent="0.25">
      <c r="A282" s="21" t="s">
        <v>582</v>
      </c>
      <c r="H282" s="19"/>
    </row>
    <row r="283" spans="1:14" outlineLevel="1" x14ac:dyDescent="0.25">
      <c r="A283" s="21" t="s">
        <v>583</v>
      </c>
      <c r="H283" s="19"/>
    </row>
    <row r="284" spans="1:14" outlineLevel="1" x14ac:dyDescent="0.25">
      <c r="A284" s="21" t="s">
        <v>584</v>
      </c>
      <c r="H284" s="19"/>
    </row>
    <row r="285" spans="1:14" ht="18.75" customHeight="1" x14ac:dyDescent="0.25">
      <c r="A285" s="137"/>
      <c r="B285" s="137" t="s">
        <v>585</v>
      </c>
      <c r="C285" s="137" t="s">
        <v>586</v>
      </c>
      <c r="D285" s="137" t="s">
        <v>586</v>
      </c>
      <c r="E285" s="137"/>
      <c r="F285" s="28"/>
      <c r="G285" s="29"/>
      <c r="H285" s="19"/>
      <c r="I285" s="25"/>
      <c r="J285" s="25"/>
      <c r="K285" s="25"/>
      <c r="L285" s="25"/>
      <c r="M285" s="27"/>
    </row>
    <row r="286" spans="1:14" ht="18.75" customHeight="1" x14ac:dyDescent="0.25">
      <c r="A286" s="98" t="s">
        <v>587</v>
      </c>
      <c r="B286" s="99"/>
      <c r="C286" s="99"/>
      <c r="D286" s="99"/>
      <c r="E286" s="99"/>
      <c r="F286" s="100"/>
      <c r="G286" s="99"/>
      <c r="H286" s="19"/>
      <c r="I286" s="25"/>
      <c r="J286" s="25"/>
      <c r="K286" s="25"/>
      <c r="L286" s="25"/>
      <c r="M286" s="27"/>
    </row>
    <row r="287" spans="1:14" ht="18.75" customHeight="1" x14ac:dyDescent="0.25">
      <c r="A287" s="98" t="s">
        <v>588</v>
      </c>
      <c r="B287" s="99"/>
      <c r="C287" s="99"/>
      <c r="D287" s="99"/>
      <c r="E287" s="99"/>
      <c r="F287" s="100"/>
      <c r="G287" s="99"/>
      <c r="H287" s="19"/>
      <c r="I287" s="25"/>
      <c r="J287" s="25"/>
      <c r="K287" s="25"/>
      <c r="L287" s="25"/>
      <c r="M287" s="27"/>
    </row>
    <row r="288" spans="1:14" x14ac:dyDescent="0.25">
      <c r="A288" s="21" t="s">
        <v>589</v>
      </c>
      <c r="B288" s="31" t="s">
        <v>590</v>
      </c>
      <c r="C288" s="110">
        <f>ROW(B38)</f>
        <v>38</v>
      </c>
      <c r="D288" s="87"/>
      <c r="E288" s="87"/>
      <c r="F288" s="87"/>
      <c r="G288" s="87"/>
      <c r="H288" s="19"/>
      <c r="I288" s="31"/>
      <c r="J288" s="110"/>
      <c r="L288" s="87"/>
      <c r="M288" s="87"/>
      <c r="N288" s="87"/>
    </row>
    <row r="289" spans="1:14" x14ac:dyDescent="0.25">
      <c r="A289" s="21" t="s">
        <v>591</v>
      </c>
      <c r="B289" s="31" t="s">
        <v>592</v>
      </c>
      <c r="C289" s="110">
        <f>ROW(B39)</f>
        <v>39</v>
      </c>
      <c r="E289" s="87"/>
      <c r="F289" s="87"/>
      <c r="H289" s="19"/>
      <c r="I289" s="31"/>
      <c r="J289" s="110"/>
      <c r="L289" s="87"/>
      <c r="M289" s="87"/>
    </row>
    <row r="290" spans="1:14" ht="30" customHeight="1" x14ac:dyDescent="0.25">
      <c r="A290" s="21" t="s">
        <v>593</v>
      </c>
      <c r="B290" s="31" t="s">
        <v>594</v>
      </c>
      <c r="C290" s="139" t="s">
        <v>595</v>
      </c>
      <c r="G290" s="48"/>
      <c r="H290" s="19"/>
      <c r="I290" s="31"/>
      <c r="J290" s="110"/>
      <c r="K290" s="110"/>
      <c r="L290" s="48"/>
      <c r="M290" s="87"/>
      <c r="N290" s="48"/>
    </row>
    <row r="291" spans="1:14" x14ac:dyDescent="0.25">
      <c r="A291" s="21" t="s">
        <v>596</v>
      </c>
      <c r="B291" s="31" t="s">
        <v>597</v>
      </c>
      <c r="C291" s="110" t="str">
        <f ca="1">IF(ISREF(INDIRECT("'B1. HTT Mortgage Assets'!A1")),ROW('B1. HTT Mortgage Assets'!B43)&amp;" for Mortgage Assets","")</f>
        <v>43 for Mortgage Assets</v>
      </c>
      <c r="D291" s="110" t="str">
        <f ca="1">IF(ISREF(INDIRECT("'B2. HTT Public Sector Assets'!A1")),ROW('B2. HTT Public Sector Assets'!B48)&amp; " for Public Sector Assets","")</f>
        <v>48 for Public Sector Assets</v>
      </c>
      <c r="E291" s="48"/>
      <c r="F291" s="87"/>
      <c r="H291" s="19"/>
      <c r="I291" s="31"/>
      <c r="J291" s="110"/>
    </row>
    <row r="292" spans="1:14" x14ac:dyDescent="0.25">
      <c r="A292" s="21" t="s">
        <v>598</v>
      </c>
      <c r="B292" s="31" t="s">
        <v>599</v>
      </c>
      <c r="C292" s="110">
        <f>ROW(B52)</f>
        <v>52</v>
      </c>
      <c r="G292" s="48"/>
      <c r="H292" s="19"/>
      <c r="I292" s="31"/>
      <c r="K292" s="110"/>
      <c r="L292" s="48"/>
      <c r="N292" s="48"/>
    </row>
    <row r="293" spans="1:14" x14ac:dyDescent="0.25">
      <c r="A293" s="21" t="s">
        <v>600</v>
      </c>
      <c r="B293" s="31" t="s">
        <v>601</v>
      </c>
      <c r="C293" s="101" t="str">
        <f ca="1">IF(ISREF(INDIRECT("'B1. HTT Mortgage Assets'!A1")),ROW('B1. HTT Mortgage Assets'!B186)&amp;" for Residential Mortgage Assets","")</f>
        <v>186 for Residential Mortgage Assets</v>
      </c>
      <c r="D293" s="110" t="str">
        <f ca="1">IF(ISREF(INDIRECT("'B1. HTT Mortgage Assets'!A1")),ROW('B1. HTT Mortgage Assets'!B424 )&amp; " for Commercial Mortgage Assets","")</f>
        <v>424 for Commercial Mortgage Assets</v>
      </c>
      <c r="E293" s="48"/>
      <c r="F293" s="110" t="str">
        <f ca="1">IF(ISREF(INDIRECT("'B2. HTT Public Sector Assets'!A1")),ROW('B2. HTT Public Sector Assets'!B18)&amp; " for Public Sector Assets","")</f>
        <v>18 for Public Sector Assets</v>
      </c>
      <c r="G293" s="110" t="str">
        <f ca="1">IF(ISREF(INDIRECT("'B3. HTT Shipping Assets'!A1")),ROW('B3. HTT Shipping Assets'!B116)&amp; " for Shipping Assets","")</f>
        <v>116 for Shipping Assets</v>
      </c>
      <c r="H293" s="19"/>
      <c r="I293" s="31"/>
      <c r="M293" s="48"/>
    </row>
    <row r="294" spans="1:14" x14ac:dyDescent="0.25">
      <c r="A294" s="21" t="s">
        <v>602</v>
      </c>
      <c r="B294" s="31" t="s">
        <v>603</v>
      </c>
      <c r="C294" s="101" t="s">
        <v>604</v>
      </c>
      <c r="H294" s="19"/>
      <c r="I294" s="31"/>
      <c r="J294" s="110"/>
      <c r="M294" s="48"/>
    </row>
    <row r="295" spans="1:14" x14ac:dyDescent="0.25">
      <c r="A295" s="21" t="s">
        <v>605</v>
      </c>
      <c r="B295" s="31" t="s">
        <v>606</v>
      </c>
      <c r="C295" s="110" t="str">
        <f ca="1">IF(ISREF(INDIRECT("'B1. HTT Mortgage Assets'!A1")),ROW('B1. HTT Mortgage Assets'!B149)&amp;" for Mortgage Assets","")</f>
        <v>149 for Mortgage Assets</v>
      </c>
      <c r="D295" s="110" t="str">
        <f ca="1">IF(ISREF(INDIRECT("'B2. HTT Public Sector Assets'!A1")),ROW('B2. HTT Public Sector Assets'!B129)&amp;" for Public Sector Assets","")</f>
        <v>129 for Public Sector Assets</v>
      </c>
      <c r="F295" s="110" t="str">
        <f ca="1">IF(ISREF(INDIRECT("'B3. HTT Shipping Assets'!A1")),ROW('B3. HTT Shipping Assets'!D80)&amp;" for Shipping Assets","")</f>
        <v>80 for Shipping Assets</v>
      </c>
      <c r="H295" s="19"/>
      <c r="I295" s="31"/>
      <c r="J295" s="110"/>
      <c r="L295" s="48"/>
      <c r="M295" s="48"/>
    </row>
    <row r="296" spans="1:14" x14ac:dyDescent="0.25">
      <c r="A296" s="21" t="s">
        <v>607</v>
      </c>
      <c r="B296" s="31" t="s">
        <v>608</v>
      </c>
      <c r="C296" s="110">
        <f>ROW(B111)</f>
        <v>111</v>
      </c>
      <c r="F296" s="48"/>
      <c r="H296" s="19"/>
      <c r="I296" s="31"/>
      <c r="J296" s="110"/>
      <c r="L296" s="48"/>
      <c r="M296" s="48"/>
    </row>
    <row r="297" spans="1:14" x14ac:dyDescent="0.25">
      <c r="A297" s="21" t="s">
        <v>609</v>
      </c>
      <c r="B297" s="31" t="s">
        <v>610</v>
      </c>
      <c r="C297" s="110">
        <f>ROW(B163)</f>
        <v>163</v>
      </c>
      <c r="E297" s="48"/>
      <c r="F297" s="48"/>
      <c r="H297" s="19"/>
      <c r="J297" s="110"/>
      <c r="L297" s="48"/>
    </row>
    <row r="298" spans="1:14" x14ac:dyDescent="0.25">
      <c r="A298" s="21" t="s">
        <v>611</v>
      </c>
      <c r="B298" s="31" t="s">
        <v>612</v>
      </c>
      <c r="C298" s="110">
        <f>ROW(B137)</f>
        <v>137</v>
      </c>
      <c r="E298" s="48"/>
      <c r="F298" s="48"/>
      <c r="H298" s="19"/>
      <c r="I298" s="31"/>
      <c r="J298" s="110"/>
      <c r="L298" s="48"/>
    </row>
    <row r="299" spans="1:14" x14ac:dyDescent="0.25">
      <c r="A299" s="21" t="s">
        <v>613</v>
      </c>
      <c r="B299" s="31" t="s">
        <v>614</v>
      </c>
      <c r="C299" s="139"/>
      <c r="E299" s="48"/>
      <c r="H299" s="19"/>
      <c r="I299" s="31"/>
      <c r="J299" s="21" t="s">
        <v>615</v>
      </c>
      <c r="L299" s="48"/>
    </row>
    <row r="300" spans="1:14" x14ac:dyDescent="0.25">
      <c r="A300" s="21" t="s">
        <v>616</v>
      </c>
      <c r="B300" s="31" t="s">
        <v>617</v>
      </c>
      <c r="C300" s="110" t="s">
        <v>618</v>
      </c>
      <c r="D300" s="110" t="s">
        <v>619</v>
      </c>
      <c r="E300" s="48"/>
      <c r="F300" s="110" t="s">
        <v>620</v>
      </c>
      <c r="H300" s="19"/>
      <c r="I300" s="31"/>
      <c r="J300" s="21" t="s">
        <v>621</v>
      </c>
      <c r="K300" s="110"/>
      <c r="L300" s="48"/>
    </row>
    <row r="301" spans="1:14" outlineLevel="1" x14ac:dyDescent="0.25">
      <c r="A301" s="21" t="s">
        <v>622</v>
      </c>
      <c r="B301" s="31" t="s">
        <v>623</v>
      </c>
      <c r="C301" s="110" t="s">
        <v>624</v>
      </c>
      <c r="H301" s="19"/>
      <c r="I301" s="31"/>
      <c r="J301" s="21" t="s">
        <v>625</v>
      </c>
      <c r="K301" s="110"/>
      <c r="L301" s="48"/>
    </row>
    <row r="302" spans="1:14" outlineLevel="1" x14ac:dyDescent="0.25">
      <c r="A302" s="21" t="s">
        <v>626</v>
      </c>
      <c r="B302" s="31" t="s">
        <v>627</v>
      </c>
      <c r="C302" s="110" t="e">
        <f>ROW(#REF!)&amp;" for Harmonised Glossary"</f>
        <v>#REF!</v>
      </c>
      <c r="H302" s="19"/>
      <c r="I302" s="31"/>
      <c r="J302" s="21" t="s">
        <v>628</v>
      </c>
      <c r="K302" s="110"/>
      <c r="L302" s="48"/>
    </row>
    <row r="303" spans="1:14" outlineLevel="1" x14ac:dyDescent="0.25">
      <c r="A303" s="21" t="s">
        <v>629</v>
      </c>
      <c r="B303" s="31" t="s">
        <v>630</v>
      </c>
      <c r="C303" s="110">
        <f>ROW(B65)</f>
        <v>65</v>
      </c>
      <c r="H303" s="19"/>
      <c r="I303" s="31"/>
      <c r="J303" s="110"/>
      <c r="K303" s="110"/>
      <c r="L303" s="48"/>
    </row>
    <row r="304" spans="1:14" outlineLevel="1" x14ac:dyDescent="0.25">
      <c r="A304" s="21" t="s">
        <v>631</v>
      </c>
      <c r="B304" s="31" t="s">
        <v>632</v>
      </c>
      <c r="C304" s="110">
        <f>ROW(B88)</f>
        <v>88</v>
      </c>
      <c r="H304" s="19"/>
      <c r="I304" s="31"/>
      <c r="J304" s="110"/>
      <c r="K304" s="110"/>
      <c r="L304" s="48"/>
    </row>
    <row r="305" spans="1:14" outlineLevel="1" x14ac:dyDescent="0.25">
      <c r="A305" s="21" t="s">
        <v>633</v>
      </c>
      <c r="B305" s="31" t="s">
        <v>634</v>
      </c>
      <c r="C305" s="110" t="s">
        <v>635</v>
      </c>
      <c r="E305" s="48"/>
      <c r="H305" s="19"/>
      <c r="I305" s="31"/>
      <c r="J305" s="110"/>
      <c r="K305" s="110"/>
      <c r="L305" s="48"/>
      <c r="N305" s="44"/>
    </row>
    <row r="306" spans="1:14" outlineLevel="1" x14ac:dyDescent="0.25">
      <c r="A306" s="21" t="s">
        <v>636</v>
      </c>
      <c r="B306" s="31" t="s">
        <v>637</v>
      </c>
      <c r="C306" s="110">
        <v>44</v>
      </c>
      <c r="E306" s="48"/>
      <c r="H306" s="19"/>
      <c r="I306" s="31"/>
      <c r="J306" s="110"/>
      <c r="K306" s="110"/>
      <c r="L306" s="48"/>
      <c r="N306" s="44"/>
    </row>
    <row r="307" spans="1:14" outlineLevel="1" x14ac:dyDescent="0.25">
      <c r="A307" s="21" t="s">
        <v>638</v>
      </c>
      <c r="B307" s="31" t="s">
        <v>639</v>
      </c>
      <c r="C307" s="110" t="str">
        <f ca="1">IF(ISREF(INDIRECT("'B1. HTT Mortgage Assets'!A1")),ROW('B1. HTT Mortgage Assets'!B179)&amp; " for Mortgage Assets","")</f>
        <v>179 for Mortgage Assets</v>
      </c>
      <c r="D307" s="110" t="str">
        <f ca="1">IF(ISREF(INDIRECT("'B2. HTT Public Sector Assets'!A1")),ROW('B2. HTT Public Sector Assets'!B166)&amp; " for Public Sector Assets","")</f>
        <v>166 for Public Sector Assets</v>
      </c>
      <c r="E307" s="48"/>
      <c r="F307" s="110" t="str">
        <f ca="1">IF(ISREF(INDIRECT("'B3. HTT Shipping Assets'!A1")),ROW('B3. HTT Shipping Assets'!D110)&amp; " for Shipping Assets","")</f>
        <v>110 for Shipping Assets</v>
      </c>
      <c r="H307" s="19"/>
      <c r="I307" s="31"/>
      <c r="J307" s="110"/>
      <c r="K307" s="110"/>
      <c r="L307" s="48"/>
      <c r="N307" s="44"/>
    </row>
    <row r="308" spans="1:14" outlineLevel="1" x14ac:dyDescent="0.25">
      <c r="A308" s="21" t="s">
        <v>640</v>
      </c>
      <c r="B308" s="31"/>
      <c r="E308" s="48"/>
      <c r="H308" s="19"/>
      <c r="I308" s="31"/>
      <c r="J308" s="110"/>
      <c r="K308" s="110"/>
      <c r="L308" s="48"/>
      <c r="N308" s="44"/>
    </row>
    <row r="309" spans="1:14" outlineLevel="1" x14ac:dyDescent="0.25">
      <c r="A309" s="21" t="s">
        <v>641</v>
      </c>
      <c r="E309" s="48"/>
      <c r="H309" s="19"/>
      <c r="I309" s="31"/>
      <c r="J309" s="110"/>
      <c r="K309" s="110"/>
      <c r="L309" s="48"/>
      <c r="N309" s="44"/>
    </row>
    <row r="310" spans="1:14" outlineLevel="1" x14ac:dyDescent="0.25">
      <c r="A310" s="21" t="s">
        <v>642</v>
      </c>
      <c r="H310" s="19"/>
      <c r="N310" s="44"/>
    </row>
    <row r="311" spans="1:14" ht="37.5" customHeight="1" x14ac:dyDescent="0.25">
      <c r="A311" s="28"/>
      <c r="B311" s="137" t="s">
        <v>188</v>
      </c>
      <c r="C311" s="28"/>
      <c r="D311" s="28"/>
      <c r="E311" s="28"/>
      <c r="F311" s="28"/>
      <c r="G311" s="29"/>
      <c r="H311" s="19"/>
      <c r="I311" s="25"/>
      <c r="J311" s="27"/>
      <c r="K311" s="27"/>
      <c r="L311" s="27"/>
      <c r="M311" s="27"/>
      <c r="N311" s="44"/>
    </row>
    <row r="312" spans="1:14" x14ac:dyDescent="0.25">
      <c r="A312" s="21" t="s">
        <v>643</v>
      </c>
      <c r="B312" s="38" t="s">
        <v>644</v>
      </c>
      <c r="C312" s="21" t="s">
        <v>1997</v>
      </c>
      <c r="H312" s="19"/>
      <c r="I312" s="38"/>
      <c r="J312" s="110"/>
      <c r="N312" s="44"/>
    </row>
    <row r="313" spans="1:14" outlineLevel="1" x14ac:dyDescent="0.25">
      <c r="A313" s="21" t="s">
        <v>645</v>
      </c>
      <c r="B313" s="38" t="s">
        <v>646</v>
      </c>
      <c r="C313" s="21" t="s">
        <v>1997</v>
      </c>
      <c r="H313" s="19"/>
      <c r="I313" s="38"/>
      <c r="J313" s="110"/>
      <c r="N313" s="44"/>
    </row>
    <row r="314" spans="1:14" outlineLevel="1" x14ac:dyDescent="0.25">
      <c r="A314" s="21" t="s">
        <v>647</v>
      </c>
      <c r="B314" s="38" t="s">
        <v>648</v>
      </c>
      <c r="C314" s="21" t="s">
        <v>1997</v>
      </c>
      <c r="H314" s="19"/>
      <c r="I314" s="38"/>
      <c r="J314" s="110"/>
      <c r="N314" s="44"/>
    </row>
    <row r="315" spans="1:14" outlineLevel="1" x14ac:dyDescent="0.25">
      <c r="A315" s="21" t="s">
        <v>649</v>
      </c>
      <c r="B315" s="38"/>
      <c r="C315" s="110"/>
      <c r="H315" s="19"/>
      <c r="I315" s="38"/>
      <c r="J315" s="110"/>
      <c r="N315" s="44"/>
    </row>
    <row r="316" spans="1:14" outlineLevel="1" x14ac:dyDescent="0.25">
      <c r="A316" s="21" t="s">
        <v>650</v>
      </c>
      <c r="B316" s="38"/>
      <c r="C316" s="110"/>
      <c r="H316" s="19"/>
      <c r="I316" s="38"/>
      <c r="J316" s="110"/>
      <c r="N316" s="44"/>
    </row>
    <row r="317" spans="1:14" outlineLevel="1" x14ac:dyDescent="0.25">
      <c r="A317" s="21" t="s">
        <v>651</v>
      </c>
      <c r="B317" s="38"/>
      <c r="C317" s="110"/>
      <c r="H317" s="19"/>
      <c r="I317" s="38"/>
      <c r="J317" s="110"/>
      <c r="N317" s="44"/>
    </row>
    <row r="318" spans="1:14" outlineLevel="1" x14ac:dyDescent="0.25">
      <c r="A318" s="21" t="s">
        <v>652</v>
      </c>
      <c r="B318" s="38"/>
      <c r="C318" s="110"/>
      <c r="H318" s="19"/>
      <c r="I318" s="38"/>
      <c r="J318" s="110"/>
      <c r="N318" s="44"/>
    </row>
    <row r="319" spans="1:14" ht="18.75" customHeight="1" x14ac:dyDescent="0.25">
      <c r="A319" s="28"/>
      <c r="B319" s="137" t="s">
        <v>189</v>
      </c>
      <c r="C319" s="28"/>
      <c r="D319" s="28"/>
      <c r="E319" s="28"/>
      <c r="F319" s="28"/>
      <c r="G319" s="29"/>
      <c r="H319" s="19"/>
      <c r="I319" s="25"/>
      <c r="J319" s="27"/>
      <c r="K319" s="27"/>
      <c r="L319" s="27"/>
      <c r="M319" s="27"/>
      <c r="N319" s="44"/>
    </row>
    <row r="320" spans="1:14" ht="15" customHeight="1" outlineLevel="1" x14ac:dyDescent="0.25">
      <c r="A320" s="34"/>
      <c r="B320" s="35" t="s">
        <v>653</v>
      </c>
      <c r="C320" s="34"/>
      <c r="D320" s="34"/>
      <c r="E320" s="36"/>
      <c r="F320" s="37"/>
      <c r="G320" s="37"/>
      <c r="H320" s="19"/>
      <c r="L320" s="19"/>
      <c r="M320" s="19"/>
      <c r="N320" s="44"/>
    </row>
    <row r="321" spans="1:14" outlineLevel="1" x14ac:dyDescent="0.25">
      <c r="A321" s="21" t="s">
        <v>654</v>
      </c>
      <c r="B321" s="31" t="s">
        <v>655</v>
      </c>
      <c r="C321" s="31"/>
      <c r="H321" s="19"/>
      <c r="I321" s="44"/>
      <c r="J321" s="44"/>
      <c r="K321" s="44"/>
      <c r="L321" s="44"/>
      <c r="M321" s="44"/>
      <c r="N321" s="44"/>
    </row>
    <row r="322" spans="1:14" outlineLevel="1" x14ac:dyDescent="0.25">
      <c r="A322" s="21" t="s">
        <v>656</v>
      </c>
      <c r="B322" s="31" t="s">
        <v>657</v>
      </c>
      <c r="C322" s="31"/>
      <c r="H322" s="19"/>
      <c r="I322" s="44"/>
      <c r="J322" s="44"/>
      <c r="K322" s="44"/>
      <c r="L322" s="44"/>
      <c r="M322" s="44"/>
      <c r="N322" s="44"/>
    </row>
    <row r="323" spans="1:14" outlineLevel="1" x14ac:dyDescent="0.25">
      <c r="A323" s="21" t="s">
        <v>658</v>
      </c>
      <c r="B323" s="31" t="s">
        <v>659</v>
      </c>
      <c r="C323" s="31"/>
      <c r="H323" s="19"/>
      <c r="I323" s="44"/>
      <c r="J323" s="44"/>
      <c r="K323" s="44"/>
      <c r="L323" s="44"/>
      <c r="M323" s="44"/>
      <c r="N323" s="44"/>
    </row>
    <row r="324" spans="1:14" outlineLevel="1" x14ac:dyDescent="0.25">
      <c r="A324" s="21" t="s">
        <v>660</v>
      </c>
      <c r="B324" s="31" t="s">
        <v>661</v>
      </c>
      <c r="H324" s="19"/>
      <c r="I324" s="44"/>
      <c r="J324" s="44"/>
      <c r="K324" s="44"/>
      <c r="L324" s="44"/>
      <c r="M324" s="44"/>
      <c r="N324" s="44"/>
    </row>
    <row r="325" spans="1:14" outlineLevel="1" x14ac:dyDescent="0.25">
      <c r="A325" s="21" t="s">
        <v>662</v>
      </c>
      <c r="B325" s="31" t="s">
        <v>663</v>
      </c>
      <c r="H325" s="19"/>
      <c r="I325" s="44"/>
      <c r="J325" s="44"/>
      <c r="K325" s="44"/>
      <c r="L325" s="44"/>
      <c r="M325" s="44"/>
      <c r="N325" s="44"/>
    </row>
    <row r="326" spans="1:14" outlineLevel="1" x14ac:dyDescent="0.25">
      <c r="A326" s="21" t="s">
        <v>664</v>
      </c>
      <c r="B326" s="31" t="s">
        <v>665</v>
      </c>
      <c r="H326" s="19"/>
      <c r="I326" s="44"/>
      <c r="J326" s="44"/>
      <c r="K326" s="44"/>
      <c r="L326" s="44"/>
      <c r="M326" s="44"/>
      <c r="N326" s="44"/>
    </row>
    <row r="327" spans="1:14" outlineLevel="1" x14ac:dyDescent="0.25">
      <c r="A327" s="21" t="s">
        <v>666</v>
      </c>
      <c r="B327" s="31" t="s">
        <v>667</v>
      </c>
      <c r="H327" s="19"/>
      <c r="I327" s="44"/>
      <c r="J327" s="44"/>
      <c r="K327" s="44"/>
      <c r="L327" s="44"/>
      <c r="M327" s="44"/>
      <c r="N327" s="44"/>
    </row>
    <row r="328" spans="1:14" outlineLevel="1" x14ac:dyDescent="0.25">
      <c r="A328" s="21" t="s">
        <v>668</v>
      </c>
      <c r="B328" s="31" t="s">
        <v>669</v>
      </c>
      <c r="H328" s="19"/>
      <c r="I328" s="44"/>
      <c r="J328" s="44"/>
      <c r="K328" s="44"/>
      <c r="L328" s="44"/>
      <c r="M328" s="44"/>
      <c r="N328" s="44"/>
    </row>
    <row r="329" spans="1:14" outlineLevel="1" x14ac:dyDescent="0.25">
      <c r="A329" s="21" t="s">
        <v>670</v>
      </c>
      <c r="B329" s="31" t="s">
        <v>671</v>
      </c>
      <c r="H329" s="19"/>
      <c r="I329" s="44"/>
      <c r="J329" s="44"/>
      <c r="K329" s="44"/>
      <c r="L329" s="44"/>
      <c r="M329" s="44"/>
      <c r="N329" s="44"/>
    </row>
    <row r="330" spans="1:14" outlineLevel="1" x14ac:dyDescent="0.25">
      <c r="A330" s="21" t="s">
        <v>672</v>
      </c>
      <c r="B330" s="43" t="s">
        <v>673</v>
      </c>
      <c r="H330" s="19"/>
      <c r="I330" s="44"/>
      <c r="J330" s="44"/>
      <c r="K330" s="44"/>
      <c r="L330" s="44"/>
      <c r="M330" s="44"/>
      <c r="N330" s="44"/>
    </row>
    <row r="331" spans="1:14" outlineLevel="1" x14ac:dyDescent="0.25">
      <c r="A331" s="21" t="s">
        <v>674</v>
      </c>
      <c r="B331" s="43" t="s">
        <v>673</v>
      </c>
      <c r="H331" s="19"/>
      <c r="I331" s="44"/>
      <c r="J331" s="44"/>
      <c r="K331" s="44"/>
      <c r="L331" s="44"/>
      <c r="M331" s="44"/>
      <c r="N331" s="44"/>
    </row>
    <row r="332" spans="1:14" outlineLevel="1" x14ac:dyDescent="0.25">
      <c r="A332" s="21" t="s">
        <v>675</v>
      </c>
      <c r="B332" s="43" t="s">
        <v>673</v>
      </c>
      <c r="H332" s="19"/>
      <c r="I332" s="44"/>
      <c r="J332" s="44"/>
      <c r="K332" s="44"/>
      <c r="L332" s="44"/>
      <c r="M332" s="44"/>
      <c r="N332" s="44"/>
    </row>
    <row r="333" spans="1:14" outlineLevel="1" x14ac:dyDescent="0.25">
      <c r="A333" s="21" t="s">
        <v>676</v>
      </c>
      <c r="B333" s="43" t="s">
        <v>673</v>
      </c>
      <c r="H333" s="19"/>
      <c r="I333" s="44"/>
      <c r="J333" s="44"/>
      <c r="K333" s="44"/>
      <c r="L333" s="44"/>
      <c r="M333" s="44"/>
      <c r="N333" s="44"/>
    </row>
    <row r="334" spans="1:14" outlineLevel="1" x14ac:dyDescent="0.25">
      <c r="A334" s="21" t="s">
        <v>677</v>
      </c>
      <c r="B334" s="43" t="s">
        <v>673</v>
      </c>
      <c r="H334" s="19"/>
      <c r="I334" s="44"/>
      <c r="J334" s="44"/>
      <c r="K334" s="44"/>
      <c r="L334" s="44"/>
      <c r="M334" s="44"/>
      <c r="N334" s="44"/>
    </row>
    <row r="335" spans="1:14" outlineLevel="1" x14ac:dyDescent="0.25">
      <c r="A335" s="21" t="s">
        <v>678</v>
      </c>
      <c r="B335" s="43" t="s">
        <v>673</v>
      </c>
      <c r="H335" s="19"/>
      <c r="I335" s="44"/>
      <c r="J335" s="44"/>
      <c r="K335" s="44"/>
      <c r="L335" s="44"/>
      <c r="M335" s="44"/>
      <c r="N335" s="44"/>
    </row>
    <row r="336" spans="1:14" outlineLevel="1" x14ac:dyDescent="0.25">
      <c r="A336" s="21" t="s">
        <v>679</v>
      </c>
      <c r="B336" s="43" t="s">
        <v>673</v>
      </c>
      <c r="H336" s="19"/>
      <c r="I336" s="44"/>
      <c r="J336" s="44"/>
      <c r="K336" s="44"/>
      <c r="L336" s="44"/>
      <c r="M336" s="44"/>
      <c r="N336" s="44"/>
    </row>
    <row r="337" spans="1:14" outlineLevel="1" x14ac:dyDescent="0.25">
      <c r="A337" s="21" t="s">
        <v>680</v>
      </c>
      <c r="B337" s="43" t="s">
        <v>673</v>
      </c>
      <c r="H337" s="19"/>
      <c r="I337" s="44"/>
      <c r="J337" s="44"/>
      <c r="K337" s="44"/>
      <c r="L337" s="44"/>
      <c r="M337" s="44"/>
      <c r="N337" s="44"/>
    </row>
    <row r="338" spans="1:14" outlineLevel="1" x14ac:dyDescent="0.25">
      <c r="A338" s="21" t="s">
        <v>681</v>
      </c>
      <c r="B338" s="43" t="s">
        <v>673</v>
      </c>
      <c r="H338" s="19"/>
      <c r="I338" s="44"/>
      <c r="J338" s="44"/>
      <c r="K338" s="44"/>
      <c r="L338" s="44"/>
      <c r="M338" s="44"/>
      <c r="N338" s="44"/>
    </row>
    <row r="339" spans="1:14" outlineLevel="1" x14ac:dyDescent="0.25">
      <c r="A339" s="21" t="s">
        <v>682</v>
      </c>
      <c r="B339" s="43" t="s">
        <v>673</v>
      </c>
      <c r="H339" s="19"/>
      <c r="I339" s="44"/>
      <c r="J339" s="44"/>
      <c r="K339" s="44"/>
      <c r="L339" s="44"/>
      <c r="M339" s="44"/>
      <c r="N339" s="44"/>
    </row>
    <row r="340" spans="1:14" outlineLevel="1" x14ac:dyDescent="0.25">
      <c r="A340" s="21" t="s">
        <v>683</v>
      </c>
      <c r="B340" s="43" t="s">
        <v>673</v>
      </c>
      <c r="H340" s="19"/>
      <c r="I340" s="44"/>
      <c r="J340" s="44"/>
      <c r="K340" s="44"/>
      <c r="L340" s="44"/>
      <c r="M340" s="44"/>
      <c r="N340" s="44"/>
    </row>
    <row r="341" spans="1:14" outlineLevel="1" x14ac:dyDescent="0.25">
      <c r="A341" s="21" t="s">
        <v>684</v>
      </c>
      <c r="B341" s="43" t="s">
        <v>673</v>
      </c>
      <c r="H341" s="19"/>
      <c r="I341" s="44"/>
      <c r="J341" s="44"/>
      <c r="K341" s="44"/>
      <c r="L341" s="44"/>
      <c r="M341" s="44"/>
      <c r="N341" s="44"/>
    </row>
    <row r="342" spans="1:14" outlineLevel="1" x14ac:dyDescent="0.25">
      <c r="A342" s="21" t="s">
        <v>685</v>
      </c>
      <c r="B342" s="43" t="s">
        <v>673</v>
      </c>
      <c r="H342" s="19"/>
      <c r="I342" s="44"/>
      <c r="J342" s="44"/>
      <c r="K342" s="44"/>
      <c r="L342" s="44"/>
      <c r="M342" s="44"/>
      <c r="N342" s="44"/>
    </row>
    <row r="343" spans="1:14" outlineLevel="1" x14ac:dyDescent="0.25">
      <c r="A343" s="21" t="s">
        <v>686</v>
      </c>
      <c r="B343" s="43" t="s">
        <v>673</v>
      </c>
      <c r="H343" s="19"/>
      <c r="I343" s="44"/>
      <c r="J343" s="44"/>
      <c r="K343" s="44"/>
      <c r="L343" s="44"/>
      <c r="M343" s="44"/>
      <c r="N343" s="44"/>
    </row>
    <row r="344" spans="1:14" outlineLevel="1" x14ac:dyDescent="0.25">
      <c r="A344" s="21" t="s">
        <v>687</v>
      </c>
      <c r="B344" s="43" t="s">
        <v>673</v>
      </c>
      <c r="H344" s="19"/>
      <c r="I344" s="44"/>
      <c r="J344" s="44"/>
      <c r="K344" s="44"/>
      <c r="L344" s="44"/>
      <c r="M344" s="44"/>
      <c r="N344" s="44"/>
    </row>
    <row r="345" spans="1:14" outlineLevel="1" x14ac:dyDescent="0.25">
      <c r="A345" s="21" t="s">
        <v>688</v>
      </c>
      <c r="B345" s="43" t="s">
        <v>673</v>
      </c>
      <c r="H345" s="19"/>
      <c r="I345" s="44"/>
      <c r="J345" s="44"/>
      <c r="K345" s="44"/>
      <c r="L345" s="44"/>
      <c r="M345" s="44"/>
      <c r="N345" s="44"/>
    </row>
    <row r="346" spans="1:14" outlineLevel="1" x14ac:dyDescent="0.25">
      <c r="A346" s="21" t="s">
        <v>689</v>
      </c>
      <c r="B346" s="43" t="s">
        <v>673</v>
      </c>
      <c r="H346" s="19"/>
      <c r="I346" s="44"/>
      <c r="J346" s="44"/>
      <c r="K346" s="44"/>
      <c r="L346" s="44"/>
      <c r="M346" s="44"/>
      <c r="N346" s="44"/>
    </row>
    <row r="347" spans="1:14" outlineLevel="1" x14ac:dyDescent="0.25">
      <c r="A347" s="21" t="s">
        <v>690</v>
      </c>
      <c r="B347" s="43" t="s">
        <v>673</v>
      </c>
      <c r="H347" s="19"/>
      <c r="I347" s="44"/>
      <c r="J347" s="44"/>
      <c r="K347" s="44"/>
      <c r="L347" s="44"/>
      <c r="M347" s="44"/>
      <c r="N347" s="44"/>
    </row>
    <row r="348" spans="1:14" outlineLevel="1" x14ac:dyDescent="0.25">
      <c r="A348" s="21" t="s">
        <v>691</v>
      </c>
      <c r="B348" s="43" t="s">
        <v>673</v>
      </c>
      <c r="H348" s="19"/>
      <c r="I348" s="44"/>
      <c r="J348" s="44"/>
      <c r="K348" s="44"/>
      <c r="L348" s="44"/>
      <c r="M348" s="44"/>
      <c r="N348" s="44"/>
    </row>
    <row r="349" spans="1:14" outlineLevel="1" x14ac:dyDescent="0.25">
      <c r="A349" s="21" t="s">
        <v>692</v>
      </c>
      <c r="B349" s="43" t="s">
        <v>673</v>
      </c>
      <c r="H349" s="19"/>
      <c r="I349" s="44"/>
      <c r="J349" s="44"/>
      <c r="K349" s="44"/>
      <c r="L349" s="44"/>
      <c r="M349" s="44"/>
      <c r="N349" s="44"/>
    </row>
    <row r="350" spans="1:14" outlineLevel="1" x14ac:dyDescent="0.25">
      <c r="A350" s="21" t="s">
        <v>693</v>
      </c>
      <c r="B350" s="43" t="s">
        <v>673</v>
      </c>
      <c r="H350" s="19"/>
      <c r="I350" s="44"/>
      <c r="J350" s="44"/>
      <c r="K350" s="44"/>
      <c r="L350" s="44"/>
      <c r="M350" s="44"/>
      <c r="N350" s="44"/>
    </row>
    <row r="351" spans="1:14" outlineLevel="1" x14ac:dyDescent="0.25">
      <c r="A351" s="21" t="s">
        <v>694</v>
      </c>
      <c r="B351" s="43" t="s">
        <v>673</v>
      </c>
      <c r="H351" s="19"/>
      <c r="I351" s="44"/>
      <c r="J351" s="44"/>
      <c r="K351" s="44"/>
      <c r="L351" s="44"/>
      <c r="M351" s="44"/>
      <c r="N351" s="44"/>
    </row>
    <row r="352" spans="1:14" outlineLevel="1" x14ac:dyDescent="0.25">
      <c r="A352" s="21" t="s">
        <v>695</v>
      </c>
      <c r="B352" s="43" t="s">
        <v>673</v>
      </c>
      <c r="H352" s="19"/>
      <c r="I352" s="44"/>
      <c r="J352" s="44"/>
      <c r="K352" s="44"/>
      <c r="L352" s="44"/>
      <c r="M352" s="44"/>
      <c r="N352" s="44"/>
    </row>
    <row r="353" spans="1:14" outlineLevel="1" x14ac:dyDescent="0.25">
      <c r="A353" s="21" t="s">
        <v>696</v>
      </c>
      <c r="B353" s="43" t="s">
        <v>673</v>
      </c>
      <c r="H353" s="19"/>
      <c r="I353" s="44"/>
      <c r="J353" s="44"/>
      <c r="K353" s="44"/>
      <c r="L353" s="44"/>
      <c r="M353" s="44"/>
      <c r="N353" s="44"/>
    </row>
    <row r="354" spans="1:14" outlineLevel="1" x14ac:dyDescent="0.25">
      <c r="A354" s="21" t="s">
        <v>697</v>
      </c>
      <c r="B354" s="43" t="s">
        <v>673</v>
      </c>
      <c r="H354" s="19"/>
      <c r="I354" s="44"/>
      <c r="J354" s="44"/>
      <c r="K354" s="44"/>
      <c r="L354" s="44"/>
      <c r="M354" s="44"/>
      <c r="N354" s="44"/>
    </row>
    <row r="355" spans="1:14" outlineLevel="1" x14ac:dyDescent="0.25">
      <c r="A355" s="21" t="s">
        <v>698</v>
      </c>
      <c r="B355" s="43" t="s">
        <v>673</v>
      </c>
      <c r="H355" s="19"/>
      <c r="I355" s="44"/>
      <c r="J355" s="44"/>
      <c r="K355" s="44"/>
      <c r="L355" s="44"/>
      <c r="M355" s="44"/>
      <c r="N355" s="44"/>
    </row>
    <row r="356" spans="1:14" outlineLevel="1" x14ac:dyDescent="0.25">
      <c r="A356" s="21" t="s">
        <v>699</v>
      </c>
      <c r="B356" s="43" t="s">
        <v>673</v>
      </c>
      <c r="H356" s="19"/>
      <c r="I356" s="44"/>
      <c r="J356" s="44"/>
      <c r="K356" s="44"/>
      <c r="L356" s="44"/>
      <c r="M356" s="44"/>
      <c r="N356" s="44"/>
    </row>
    <row r="357" spans="1:14" outlineLevel="1" x14ac:dyDescent="0.25">
      <c r="A357" s="21" t="s">
        <v>700</v>
      </c>
      <c r="B357" s="43" t="s">
        <v>673</v>
      </c>
      <c r="H357" s="19"/>
      <c r="I357" s="44"/>
      <c r="J357" s="44"/>
      <c r="K357" s="44"/>
      <c r="L357" s="44"/>
      <c r="M357" s="44"/>
      <c r="N357" s="44"/>
    </row>
    <row r="358" spans="1:14" outlineLevel="1" x14ac:dyDescent="0.25">
      <c r="A358" s="21" t="s">
        <v>701</v>
      </c>
      <c r="B358" s="43" t="s">
        <v>673</v>
      </c>
      <c r="H358" s="19"/>
      <c r="I358" s="44"/>
      <c r="J358" s="44"/>
      <c r="K358" s="44"/>
      <c r="L358" s="44"/>
      <c r="M358" s="44"/>
      <c r="N358" s="44"/>
    </row>
    <row r="359" spans="1:14" outlineLevel="1" x14ac:dyDescent="0.25">
      <c r="A359" s="21" t="s">
        <v>702</v>
      </c>
      <c r="B359" s="43" t="s">
        <v>673</v>
      </c>
      <c r="H359" s="19"/>
      <c r="I359" s="44"/>
      <c r="J359" s="44"/>
      <c r="K359" s="44"/>
      <c r="L359" s="44"/>
      <c r="M359" s="44"/>
      <c r="N359" s="44"/>
    </row>
    <row r="360" spans="1:14" outlineLevel="1" x14ac:dyDescent="0.25">
      <c r="A360" s="21" t="s">
        <v>703</v>
      </c>
      <c r="B360" s="43" t="s">
        <v>673</v>
      </c>
      <c r="H360" s="19"/>
      <c r="I360" s="44"/>
      <c r="J360" s="44"/>
      <c r="K360" s="44"/>
      <c r="L360" s="44"/>
      <c r="M360" s="44"/>
      <c r="N360" s="44"/>
    </row>
    <row r="361" spans="1:14" outlineLevel="1" x14ac:dyDescent="0.25">
      <c r="A361" s="21" t="s">
        <v>704</v>
      </c>
      <c r="B361" s="43" t="s">
        <v>673</v>
      </c>
      <c r="H361" s="19"/>
      <c r="I361" s="44"/>
      <c r="J361" s="44"/>
      <c r="K361" s="44"/>
      <c r="L361" s="44"/>
      <c r="M361" s="44"/>
      <c r="N361" s="44"/>
    </row>
    <row r="362" spans="1:14" outlineLevel="1" x14ac:dyDescent="0.25">
      <c r="A362" s="21" t="s">
        <v>705</v>
      </c>
      <c r="B362" s="43" t="s">
        <v>673</v>
      </c>
      <c r="H362" s="19"/>
      <c r="I362" s="44"/>
      <c r="J362" s="44"/>
      <c r="K362" s="44"/>
      <c r="L362" s="44"/>
      <c r="M362" s="44"/>
      <c r="N362" s="44"/>
    </row>
    <row r="363" spans="1:14" outlineLevel="1" x14ac:dyDescent="0.25">
      <c r="A363" s="21" t="s">
        <v>706</v>
      </c>
      <c r="B363" s="43" t="s">
        <v>673</v>
      </c>
      <c r="H363" s="19"/>
      <c r="I363" s="44"/>
      <c r="J363" s="44"/>
      <c r="K363" s="44"/>
      <c r="L363" s="44"/>
      <c r="M363" s="44"/>
      <c r="N363" s="44"/>
    </row>
    <row r="364" spans="1:14" outlineLevel="1" x14ac:dyDescent="0.25">
      <c r="A364" s="21" t="s">
        <v>707</v>
      </c>
      <c r="B364" s="43" t="s">
        <v>673</v>
      </c>
      <c r="H364" s="19"/>
      <c r="I364" s="44"/>
      <c r="J364" s="44"/>
      <c r="K364" s="44"/>
      <c r="L364" s="44"/>
      <c r="M364" s="44"/>
      <c r="N364" s="44"/>
    </row>
    <row r="365" spans="1:14" outlineLevel="1" x14ac:dyDescent="0.25">
      <c r="A365" s="21" t="s">
        <v>708</v>
      </c>
      <c r="B365" s="43" t="s">
        <v>673</v>
      </c>
      <c r="H365" s="19"/>
      <c r="I365" s="44"/>
      <c r="J365" s="44"/>
      <c r="K365" s="44"/>
      <c r="L365" s="44"/>
      <c r="M365" s="44"/>
      <c r="N365" s="44"/>
    </row>
    <row r="366" spans="1:14" x14ac:dyDescent="0.25">
      <c r="H366" s="19"/>
      <c r="I366" s="44"/>
      <c r="J366" s="44"/>
      <c r="K366" s="44"/>
      <c r="L366" s="44"/>
      <c r="M366" s="44"/>
      <c r="N366" s="44"/>
    </row>
    <row r="367" spans="1:14" x14ac:dyDescent="0.25">
      <c r="H367" s="19"/>
      <c r="I367" s="44"/>
      <c r="J367" s="44"/>
      <c r="K367" s="44"/>
      <c r="L367" s="44"/>
      <c r="M367" s="44"/>
      <c r="N367" s="44"/>
    </row>
    <row r="368" spans="1:14" x14ac:dyDescent="0.25">
      <c r="H368" s="19"/>
      <c r="I368" s="44"/>
      <c r="J368" s="44"/>
      <c r="K368" s="44"/>
      <c r="L368" s="44"/>
      <c r="M368" s="44"/>
      <c r="N368" s="44"/>
    </row>
    <row r="369" spans="8:8" s="44" customFormat="1" x14ac:dyDescent="0.25">
      <c r="H369" s="19"/>
    </row>
    <row r="370" spans="8:8" s="44" customFormat="1" x14ac:dyDescent="0.25">
      <c r="H370" s="19"/>
    </row>
    <row r="371" spans="8:8" s="44" customFormat="1" x14ac:dyDescent="0.25">
      <c r="H371" s="19"/>
    </row>
    <row r="372" spans="8:8" s="44" customFormat="1" x14ac:dyDescent="0.25">
      <c r="H372" s="19"/>
    </row>
    <row r="373" spans="8:8" s="44" customFormat="1" x14ac:dyDescent="0.25">
      <c r="H373" s="19"/>
    </row>
    <row r="374" spans="8:8" s="44" customFormat="1" x14ac:dyDescent="0.25">
      <c r="H374" s="19"/>
    </row>
    <row r="375" spans="8:8" s="44" customFormat="1" x14ac:dyDescent="0.25">
      <c r="H375" s="19"/>
    </row>
    <row r="376" spans="8:8" s="44" customFormat="1" x14ac:dyDescent="0.25">
      <c r="H376" s="19"/>
    </row>
    <row r="377" spans="8:8" s="44" customFormat="1" x14ac:dyDescent="0.25">
      <c r="H377" s="19"/>
    </row>
    <row r="378" spans="8:8" s="44" customFormat="1" x14ac:dyDescent="0.25">
      <c r="H378" s="19"/>
    </row>
    <row r="379" spans="8:8" s="44" customFormat="1" x14ac:dyDescent="0.25">
      <c r="H379" s="19"/>
    </row>
    <row r="380" spans="8:8" s="44" customFormat="1" x14ac:dyDescent="0.25">
      <c r="H380" s="19"/>
    </row>
    <row r="381" spans="8:8" s="44" customFormat="1" x14ac:dyDescent="0.25">
      <c r="H381" s="19"/>
    </row>
    <row r="382" spans="8:8" s="44" customFormat="1" x14ac:dyDescent="0.25">
      <c r="H382" s="19"/>
    </row>
    <row r="383" spans="8:8" s="44" customFormat="1" x14ac:dyDescent="0.25">
      <c r="H383" s="19"/>
    </row>
    <row r="384" spans="8:8" s="44" customFormat="1" x14ac:dyDescent="0.25">
      <c r="H384" s="19"/>
    </row>
    <row r="385" spans="8:8" s="44" customFormat="1" x14ac:dyDescent="0.25">
      <c r="H385" s="19"/>
    </row>
    <row r="386" spans="8:8" s="44" customFormat="1" x14ac:dyDescent="0.25">
      <c r="H386" s="19"/>
    </row>
    <row r="387" spans="8:8" s="44" customFormat="1" x14ac:dyDescent="0.25">
      <c r="H387" s="19"/>
    </row>
    <row r="388" spans="8:8" s="44" customFormat="1" x14ac:dyDescent="0.25">
      <c r="H388" s="19"/>
    </row>
    <row r="389" spans="8:8" s="44" customFormat="1" x14ac:dyDescent="0.25">
      <c r="H389" s="19"/>
    </row>
    <row r="390" spans="8:8" s="44" customFormat="1" x14ac:dyDescent="0.25">
      <c r="H390" s="19"/>
    </row>
    <row r="391" spans="8:8" s="44" customFormat="1" x14ac:dyDescent="0.25">
      <c r="H391" s="19"/>
    </row>
    <row r="392" spans="8:8" s="44" customFormat="1" x14ac:dyDescent="0.25">
      <c r="H392" s="19"/>
    </row>
    <row r="393" spans="8:8" s="44" customFormat="1" x14ac:dyDescent="0.25">
      <c r="H393" s="19"/>
    </row>
    <row r="394" spans="8:8" s="44" customFormat="1" x14ac:dyDescent="0.25">
      <c r="H394" s="19"/>
    </row>
    <row r="395" spans="8:8" s="44" customFormat="1" x14ac:dyDescent="0.25">
      <c r="H395" s="19"/>
    </row>
    <row r="396" spans="8:8" s="44" customFormat="1" x14ac:dyDescent="0.25">
      <c r="H396" s="19"/>
    </row>
    <row r="397" spans="8:8" s="44" customFormat="1" x14ac:dyDescent="0.25">
      <c r="H397" s="19"/>
    </row>
    <row r="398" spans="8:8" s="44" customFormat="1" x14ac:dyDescent="0.25">
      <c r="H398" s="19"/>
    </row>
    <row r="399" spans="8:8" s="44" customFormat="1" x14ac:dyDescent="0.25">
      <c r="H399" s="19"/>
    </row>
    <row r="400" spans="8:8" s="44" customFormat="1" x14ac:dyDescent="0.25">
      <c r="H400" s="19"/>
    </row>
    <row r="401" spans="8:8" s="44" customFormat="1" x14ac:dyDescent="0.25">
      <c r="H401" s="19"/>
    </row>
    <row r="402" spans="8:8" s="44" customFormat="1" x14ac:dyDescent="0.25">
      <c r="H402" s="19"/>
    </row>
    <row r="403" spans="8:8" s="44" customFormat="1" x14ac:dyDescent="0.25">
      <c r="H403" s="19"/>
    </row>
    <row r="404" spans="8:8" s="44" customFormat="1" x14ac:dyDescent="0.25">
      <c r="H404" s="19"/>
    </row>
    <row r="405" spans="8:8" s="44" customFormat="1" x14ac:dyDescent="0.25">
      <c r="H405" s="19"/>
    </row>
    <row r="406" spans="8:8" s="44" customFormat="1" x14ac:dyDescent="0.25">
      <c r="H406" s="19"/>
    </row>
    <row r="407" spans="8:8" s="44" customFormat="1" x14ac:dyDescent="0.25">
      <c r="H407" s="19"/>
    </row>
    <row r="408" spans="8:8" s="44" customFormat="1" x14ac:dyDescent="0.25">
      <c r="H408" s="19"/>
    </row>
    <row r="409" spans="8:8" s="44" customFormat="1" x14ac:dyDescent="0.25">
      <c r="H409" s="19"/>
    </row>
    <row r="410" spans="8:8" s="44" customFormat="1" x14ac:dyDescent="0.25">
      <c r="H410" s="19"/>
    </row>
    <row r="411" spans="8:8" s="44" customFormat="1" x14ac:dyDescent="0.25">
      <c r="H411" s="19"/>
    </row>
    <row r="412" spans="8:8" s="44" customFormat="1" x14ac:dyDescent="0.25">
      <c r="H412" s="19"/>
    </row>
    <row r="413" spans="8:8" s="44" customFormat="1" x14ac:dyDescent="0.25">
      <c r="H413" s="19"/>
    </row>
  </sheetData>
  <protectedRanges>
    <protectedRange sqref="C17" name="Basic facts_1_1"/>
    <protectedRange sqref="C17" name="HTT General_1_1"/>
    <protectedRange sqref="C229" name="Range10_1"/>
  </protectedRanges>
  <dataValidations count="2">
    <dataValidation type="list" allowBlank="1" showInputMessage="1" showErrorMessage="1" sqref="C299" xr:uid="{00000000-0002-0000-0400-000000000000}">
      <formula1>J299:J302</formula1>
    </dataValidation>
    <dataValidation type="list" allowBlank="1" showInputMessage="1" showErrorMessage="1" sqref="C28" xr:uid="{54E125EC-B347-4DAF-B1C3-1EF6B8D535A5}">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0" location="'A. HTT General'!B311" display="5. References to Capital Requirements Regulation (CRR) 129(1)" xr:uid="{00000000-0004-0000-0400-000004000000}"/>
    <hyperlink ref="B11" location="'A. HTT General'!B319" display="6. Other relevant information" xr:uid="{00000000-0004-0000-0400-000005000000}"/>
    <hyperlink ref="B27" r:id="rId1" display="Basel Compliance (Y/N)" xr:uid="{00000000-0004-0000-0400-000006000000}"/>
    <hyperlink ref="B28" r:id="rId2" display="CBD Compliance (Y/N)" xr:uid="{00000000-0004-0000-0400-000007000000}"/>
    <hyperlink ref="B29" r:id="rId3" xr:uid="{00000000-0004-0000-0400-000008000000}"/>
    <hyperlink ref="B30" r:id="rId4" xr:uid="{00000000-0004-0000-0400-000009000000}"/>
    <hyperlink ref="B44" location="'C. HTT Harmonised Glossary'!B6" display="2. Over-collateralisation (OC) " xr:uid="{00000000-0004-0000-0400-00000A000000}"/>
    <hyperlink ref="C244" location="'F2. Sustainable PS data'!A1" display="F2. Tab" xr:uid="{00000000-0004-0000-0400-00000C000000}"/>
    <hyperlink ref="C288" location="'A. HTT General'!A38" display="'A. HTT General'!A38" xr:uid="{00000000-0004-0000-0400-00000D000000}"/>
    <hyperlink ref="C289" location="'A. HTT General'!A39" display="'A. HTT General'!A39" xr:uid="{00000000-0004-0000-0400-00000E000000}"/>
    <hyperlink ref="C291" location="'B1. HTT Mortgage Assets'!B43" display="'B1. HTT Mortgage Assets'!B43" xr:uid="{00000000-0004-0000-0400-00000F000000}"/>
    <hyperlink ref="D291" location="'B2. HTT Public Sector Assets'!B48" display="'B2. HTT Public Sector Assets'!B48" xr:uid="{00000000-0004-0000-0400-000010000000}"/>
    <hyperlink ref="C292" location="'A. HTT General'!A52" display="'A. HTT General'!A52" xr:uid="{00000000-0004-0000-0400-000011000000}"/>
    <hyperlink ref="C293" location="'B1. HTT Mortgage Assets'!B186" display="'B1. HTT Mortgage Assets'!B186" xr:uid="{00000000-0004-0000-0400-000012000000}"/>
    <hyperlink ref="D293" location="'B1. HTT Mortgage Assets'!B424" display="'B1. HTT Mortgage Assets'!B424" xr:uid="{00000000-0004-0000-0400-000013000000}"/>
    <hyperlink ref="F293" location="'B2. HTT Public Sector Assets'!A18" display="'B2. HTT Public Sector Assets'!A18" xr:uid="{00000000-0004-0000-0400-000014000000}"/>
    <hyperlink ref="G293" location="'B3. HTT Shipping Assets'!B116" display="'B3. HTT Shipping Assets'!B116" xr:uid="{00000000-0004-0000-0400-000015000000}"/>
    <hyperlink ref="C294" location="'C. HTT Harmonised Glossary'!B20" display="link to Glossary HG.1.15" xr:uid="{00000000-0004-0000-0400-000016000000}"/>
    <hyperlink ref="C295" location="'B1. HTT Mortgage Assets'!B149" display="'B1. HTT Mortgage Assets'!B149" xr:uid="{00000000-0004-0000-0400-000017000000}"/>
    <hyperlink ref="D295" location="'B2. HTT Public Sector Assets'!B129" display="'B2. HTT Public Sector Assets'!B129" xr:uid="{00000000-0004-0000-0400-000018000000}"/>
    <hyperlink ref="F295" location="'B3. HTT Shipping Assets'!B80" display="'B3. HTT Shipping Assets'!B80" xr:uid="{00000000-0004-0000-0400-000019000000}"/>
    <hyperlink ref="C296" location="'A. HTT General'!B111" display="'A. HTT General'!B111" xr:uid="{00000000-0004-0000-0400-00001A000000}"/>
    <hyperlink ref="C297" location="'A. HTT General'!B163" display="'A. HTT General'!B163" xr:uid="{00000000-0004-0000-0400-00001B000000}"/>
    <hyperlink ref="C298" location="'A. HTT General'!B137" display="'A. HTT General'!B137" xr:uid="{00000000-0004-0000-0400-00001C000000}"/>
    <hyperlink ref="C300" location="'B1. HTT Mortgage Assets'!B215" display="215 LTV residential mortgage" xr:uid="{00000000-0004-0000-0400-00001D000000}"/>
    <hyperlink ref="D300" location="'B1. HTT Mortgage Assets'!B453" display="441 LTV Commercial Mortgage" xr:uid="{00000000-0004-0000-0400-00001E000000}"/>
    <hyperlink ref="F300" location="'B2. HTT Public Sector Assets'!B147" display="147 for Public Sector Asset - type of debtor" xr:uid="{00000000-0004-0000-0400-00001F000000}"/>
    <hyperlink ref="C301" location="'A. HTT General'!B230" display="230 Derivatives and Swaps" xr:uid="{00000000-0004-0000-0400-000020000000}"/>
    <hyperlink ref="C302" location="'C. HTT Harmonised Glossary'!B18" display="'C. HTT Harmonised Glossary'!B18" xr:uid="{00000000-0004-0000-0400-000021000000}"/>
    <hyperlink ref="C303" location="'A. HTT General'!B65" display="'A. HTT General'!B65" xr:uid="{00000000-0004-0000-0400-000022000000}"/>
    <hyperlink ref="C304" location="'A. HTT General'!B88" display="'A. HTT General'!B88" xr:uid="{00000000-0004-0000-0400-000023000000}"/>
    <hyperlink ref="C305" location="'C. HTT Harmonised Glossary'!B12" display="link to Glossary HG 1.7" xr:uid="{00000000-0004-0000-0400-000024000000}"/>
    <hyperlink ref="C306" location="'A. HTT General'!B44" display="'A. HTT General'!B44" xr:uid="{00000000-0004-0000-0400-000025000000}"/>
    <hyperlink ref="C307" location="'B1. HTT Mortgage Assets'!B179" display="'B1. HTT Mortgage Assets'!B179" xr:uid="{00000000-0004-0000-0400-000026000000}"/>
    <hyperlink ref="D307" location="'B2. HTT Public Sector Assets'!B166" display="'B2. HTT Public Sector Assets'!B166" xr:uid="{00000000-0004-0000-0400-000027000000}"/>
    <hyperlink ref="F307" location="'B3. HTT Shipping Assets'!B110" display="'B3. HTT Shipping Assets'!B110" xr:uid="{00000000-0004-0000-0400-000028000000}"/>
    <hyperlink ref="C17" r:id="rId5" xr:uid="{1D328899-B4E4-4058-9EDF-E3EF6EEE5EE9}"/>
    <hyperlink ref="C30" r:id="rId6" xr:uid="{CBCE258C-4D1E-42FE-AEE5-057088B8BB43}"/>
    <hyperlink ref="C229" r:id="rId7" xr:uid="{92FC3FC3-3055-4438-BD24-CEB19AEDE375}"/>
  </hyperlinks>
  <pageMargins left="0.70866141732283472" right="0.70866141732283472" top="0.74803149606299213" bottom="0.74803149606299213" header="0.31496062992125984" footer="0.31496062992125984"/>
  <pageSetup paperSize="9" scale="55" fitToHeight="0" orientation="landscape" r:id="rId8"/>
  <headerFooter>
    <oddHeader>&amp;R&amp;G&amp;C&amp;"UniCredit"&amp;10&amp;K666666UniCredit - Public&amp;1#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249977111117893"/>
  </sheetPr>
  <dimension ref="A1:N622"/>
  <sheetViews>
    <sheetView zoomScale="80" zoomScaleNormal="80" workbookViewId="0">
      <selection activeCell="C12" sqref="C12"/>
    </sheetView>
  </sheetViews>
  <sheetFormatPr baseColWidth="10" defaultColWidth="8.85546875" defaultRowHeight="15" outlineLevelRow="1" x14ac:dyDescent="0.25"/>
  <cols>
    <col min="1" max="1" width="13.85546875" style="21" customWidth="1"/>
    <col min="2" max="2" width="62.85546875" style="21" customWidth="1"/>
    <col min="3" max="3" width="41" style="21" customWidth="1"/>
    <col min="4" max="4" width="40.85546875" style="21" customWidth="1"/>
    <col min="5" max="5" width="6.7109375" style="21" customWidth="1"/>
    <col min="6" max="6" width="41.5703125" style="21" customWidth="1"/>
    <col min="7" max="7" width="41.5703125" style="19" customWidth="1"/>
    <col min="8" max="8" width="8.85546875" style="44" customWidth="1"/>
    <col min="9" max="16384" width="8.85546875" style="44"/>
  </cols>
  <sheetData>
    <row r="1" spans="1:7" ht="31.5" customHeight="1" x14ac:dyDescent="0.25">
      <c r="A1" s="18" t="s">
        <v>709</v>
      </c>
      <c r="B1" s="18"/>
      <c r="C1" s="19"/>
      <c r="D1" s="19"/>
      <c r="E1" s="19"/>
      <c r="F1" s="134" t="s">
        <v>178</v>
      </c>
    </row>
    <row r="2" spans="1:7" ht="15.75" customHeight="1" thickBot="1" x14ac:dyDescent="0.3">
      <c r="A2" s="19"/>
      <c r="B2" s="19"/>
      <c r="C2" s="19"/>
      <c r="D2" s="19"/>
      <c r="E2" s="19"/>
      <c r="F2" s="19"/>
    </row>
    <row r="3" spans="1:7" ht="19.5" customHeight="1" thickBot="1" x14ac:dyDescent="0.3">
      <c r="A3" s="22"/>
      <c r="B3" s="23" t="s">
        <v>179</v>
      </c>
      <c r="C3" s="95" t="s">
        <v>180</v>
      </c>
      <c r="D3" s="22"/>
      <c r="E3" s="22"/>
      <c r="F3" s="19"/>
      <c r="G3" s="22"/>
    </row>
    <row r="4" spans="1:7" ht="15.75" customHeight="1" thickBot="1" x14ac:dyDescent="0.3"/>
    <row r="5" spans="1:7" ht="18.75" customHeight="1" x14ac:dyDescent="0.25">
      <c r="A5" s="25"/>
      <c r="B5" s="26" t="s">
        <v>710</v>
      </c>
      <c r="C5" s="25"/>
      <c r="E5" s="27"/>
      <c r="F5" s="27"/>
    </row>
    <row r="6" spans="1:7" x14ac:dyDescent="0.25">
      <c r="B6" s="72" t="s">
        <v>711</v>
      </c>
    </row>
    <row r="7" spans="1:7" x14ac:dyDescent="0.25">
      <c r="B7" s="111" t="s">
        <v>712</v>
      </c>
    </row>
    <row r="8" spans="1:7" ht="15.75" customHeight="1" thickBot="1" x14ac:dyDescent="0.3">
      <c r="B8" s="112" t="s">
        <v>713</v>
      </c>
    </row>
    <row r="9" spans="1:7" x14ac:dyDescent="0.25">
      <c r="B9" s="138"/>
    </row>
    <row r="10" spans="1:7" ht="37.5" customHeight="1" x14ac:dyDescent="0.25">
      <c r="A10" s="137" t="s">
        <v>190</v>
      </c>
      <c r="B10" s="137" t="s">
        <v>711</v>
      </c>
      <c r="C10" s="28"/>
      <c r="D10" s="28"/>
      <c r="E10" s="28"/>
      <c r="F10" s="28"/>
      <c r="G10" s="29"/>
    </row>
    <row r="11" spans="1:7" ht="15" customHeight="1" x14ac:dyDescent="0.25">
      <c r="A11" s="34"/>
      <c r="B11" s="35" t="s">
        <v>714</v>
      </c>
      <c r="C11" s="34" t="s">
        <v>229</v>
      </c>
      <c r="D11" s="34"/>
      <c r="E11" s="34"/>
      <c r="F11" s="37" t="s">
        <v>715</v>
      </c>
      <c r="G11" s="37"/>
    </row>
    <row r="12" spans="1:7" x14ac:dyDescent="0.25">
      <c r="A12" s="21" t="s">
        <v>716</v>
      </c>
      <c r="B12" s="21" t="s">
        <v>717</v>
      </c>
      <c r="C12" s="191" t="s">
        <v>197</v>
      </c>
      <c r="F12" s="192" t="str">
        <f>IF($C$15=0,"",IF(C12="[for completion]","",C12/$C$15))</f>
        <v/>
      </c>
    </row>
    <row r="13" spans="1:7" x14ac:dyDescent="0.25">
      <c r="A13" s="21" t="s">
        <v>718</v>
      </c>
      <c r="B13" s="21" t="s">
        <v>719</v>
      </c>
      <c r="C13" s="191" t="s">
        <v>197</v>
      </c>
      <c r="F13" s="192" t="str">
        <f>IF($C$15=0,"",IF(C13="[for completion]","",C13/$C$15))</f>
        <v/>
      </c>
    </row>
    <row r="14" spans="1:7" x14ac:dyDescent="0.25">
      <c r="A14" s="21" t="s">
        <v>720</v>
      </c>
      <c r="B14" s="21" t="s">
        <v>267</v>
      </c>
      <c r="C14" s="191" t="s">
        <v>197</v>
      </c>
      <c r="F14" s="192" t="str">
        <f>IF($C$15=0,"",IF(C14="[for completion]","",C14/$C$15))</f>
        <v/>
      </c>
    </row>
    <row r="15" spans="1:7" x14ac:dyDescent="0.25">
      <c r="A15" s="21" t="s">
        <v>721</v>
      </c>
      <c r="B15" s="73" t="s">
        <v>269</v>
      </c>
      <c r="C15" s="191">
        <f>SUM(C12:C14)</f>
        <v>0</v>
      </c>
      <c r="F15" s="193">
        <f>SUM(F12:F14)</f>
        <v>0</v>
      </c>
    </row>
    <row r="16" spans="1:7" outlineLevel="1" x14ac:dyDescent="0.25">
      <c r="A16" s="21" t="s">
        <v>722</v>
      </c>
      <c r="B16" s="43" t="s">
        <v>723</v>
      </c>
      <c r="C16" s="191"/>
      <c r="F16" s="192" t="str">
        <f t="shared" ref="F16:F26" si="0">IF($C$15=0,"",IF(C16="[for completion]","",C16/$C$15))</f>
        <v/>
      </c>
    </row>
    <row r="17" spans="1:7" outlineLevel="1" x14ac:dyDescent="0.25">
      <c r="A17" s="21" t="s">
        <v>724</v>
      </c>
      <c r="B17" s="43" t="s">
        <v>725</v>
      </c>
      <c r="C17" s="191"/>
      <c r="F17" s="192" t="str">
        <f t="shared" si="0"/>
        <v/>
      </c>
    </row>
    <row r="18" spans="1:7" outlineLevel="1" x14ac:dyDescent="0.25">
      <c r="A18" s="21" t="s">
        <v>726</v>
      </c>
      <c r="B18" s="43" t="s">
        <v>271</v>
      </c>
      <c r="C18" s="191"/>
      <c r="F18" s="192" t="str">
        <f t="shared" si="0"/>
        <v/>
      </c>
    </row>
    <row r="19" spans="1:7" outlineLevel="1" x14ac:dyDescent="0.25">
      <c r="A19" s="21" t="s">
        <v>727</v>
      </c>
      <c r="B19" s="43" t="s">
        <v>271</v>
      </c>
      <c r="C19" s="191"/>
      <c r="F19" s="192" t="str">
        <f t="shared" si="0"/>
        <v/>
      </c>
    </row>
    <row r="20" spans="1:7" outlineLevel="1" x14ac:dyDescent="0.25">
      <c r="A20" s="21" t="s">
        <v>728</v>
      </c>
      <c r="B20" s="43" t="s">
        <v>271</v>
      </c>
      <c r="C20" s="191"/>
      <c r="F20" s="192" t="str">
        <f t="shared" si="0"/>
        <v/>
      </c>
    </row>
    <row r="21" spans="1:7" outlineLevel="1" x14ac:dyDescent="0.25">
      <c r="A21" s="21" t="s">
        <v>729</v>
      </c>
      <c r="B21" s="43" t="s">
        <v>271</v>
      </c>
      <c r="C21" s="191"/>
      <c r="F21" s="192" t="str">
        <f t="shared" si="0"/>
        <v/>
      </c>
    </row>
    <row r="22" spans="1:7" outlineLevel="1" x14ac:dyDescent="0.25">
      <c r="A22" s="21" t="s">
        <v>730</v>
      </c>
      <c r="B22" s="43" t="s">
        <v>271</v>
      </c>
      <c r="C22" s="191"/>
      <c r="F22" s="192" t="str">
        <f t="shared" si="0"/>
        <v/>
      </c>
    </row>
    <row r="23" spans="1:7" outlineLevel="1" x14ac:dyDescent="0.25">
      <c r="A23" s="21" t="s">
        <v>731</v>
      </c>
      <c r="B23" s="43" t="s">
        <v>271</v>
      </c>
      <c r="C23" s="191"/>
      <c r="F23" s="192" t="str">
        <f t="shared" si="0"/>
        <v/>
      </c>
    </row>
    <row r="24" spans="1:7" outlineLevel="1" x14ac:dyDescent="0.25">
      <c r="A24" s="21" t="s">
        <v>732</v>
      </c>
      <c r="B24" s="43" t="s">
        <v>271</v>
      </c>
      <c r="C24" s="191"/>
      <c r="F24" s="192" t="str">
        <f t="shared" si="0"/>
        <v/>
      </c>
    </row>
    <row r="25" spans="1:7" outlineLevel="1" x14ac:dyDescent="0.25">
      <c r="A25" s="21" t="s">
        <v>733</v>
      </c>
      <c r="B25" s="43" t="s">
        <v>271</v>
      </c>
      <c r="C25" s="191"/>
      <c r="F25" s="192" t="str">
        <f t="shared" si="0"/>
        <v/>
      </c>
    </row>
    <row r="26" spans="1:7" outlineLevel="1" x14ac:dyDescent="0.25">
      <c r="A26" s="21" t="s">
        <v>734</v>
      </c>
      <c r="B26" s="43" t="s">
        <v>271</v>
      </c>
      <c r="C26" s="194"/>
      <c r="D26" s="44"/>
      <c r="E26" s="44"/>
      <c r="F26" s="192" t="str">
        <f t="shared" si="0"/>
        <v/>
      </c>
    </row>
    <row r="27" spans="1:7" ht="15" customHeight="1" x14ac:dyDescent="0.25">
      <c r="A27" s="34"/>
      <c r="B27" s="35" t="s">
        <v>735</v>
      </c>
      <c r="C27" s="34" t="s">
        <v>736</v>
      </c>
      <c r="D27" s="34" t="s">
        <v>737</v>
      </c>
      <c r="E27" s="36"/>
      <c r="F27" s="34" t="s">
        <v>738</v>
      </c>
      <c r="G27" s="37"/>
    </row>
    <row r="28" spans="1:7" x14ac:dyDescent="0.25">
      <c r="A28" s="21" t="s">
        <v>739</v>
      </c>
      <c r="B28" s="21" t="s">
        <v>740</v>
      </c>
      <c r="C28" s="77" t="s">
        <v>197</v>
      </c>
      <c r="D28" s="77" t="s">
        <v>197</v>
      </c>
      <c r="F28" s="77" t="str">
        <f>IF(AND(C28="[For completion]",D28="[For completion]"),"[For completion]",SUM(C28:D28))</f>
        <v>[For completion]</v>
      </c>
    </row>
    <row r="29" spans="1:7" outlineLevel="1" x14ac:dyDescent="0.25">
      <c r="A29" s="21" t="s">
        <v>741</v>
      </c>
      <c r="B29" s="31" t="s">
        <v>742</v>
      </c>
      <c r="C29" s="77"/>
      <c r="D29" s="77"/>
      <c r="F29" s="77"/>
    </row>
    <row r="30" spans="1:7" outlineLevel="1" x14ac:dyDescent="0.25">
      <c r="A30" s="21" t="s">
        <v>743</v>
      </c>
      <c r="B30" s="31" t="s">
        <v>744</v>
      </c>
      <c r="C30" s="77"/>
      <c r="D30" s="77"/>
      <c r="F30" s="77"/>
    </row>
    <row r="31" spans="1:7" outlineLevel="1" x14ac:dyDescent="0.25">
      <c r="A31" s="21" t="s">
        <v>745</v>
      </c>
      <c r="B31" s="31"/>
    </row>
    <row r="32" spans="1:7" outlineLevel="1" x14ac:dyDescent="0.25">
      <c r="A32" s="21" t="s">
        <v>746</v>
      </c>
      <c r="B32" s="31"/>
    </row>
    <row r="33" spans="1:7" outlineLevel="1" x14ac:dyDescent="0.25">
      <c r="A33" s="21" t="s">
        <v>747</v>
      </c>
      <c r="B33" s="31"/>
    </row>
    <row r="34" spans="1:7" outlineLevel="1" x14ac:dyDescent="0.25">
      <c r="A34" s="21" t="s">
        <v>748</v>
      </c>
      <c r="B34" s="31"/>
    </row>
    <row r="35" spans="1:7" ht="15" customHeight="1" x14ac:dyDescent="0.25">
      <c r="A35" s="34"/>
      <c r="B35" s="35" t="s">
        <v>749</v>
      </c>
      <c r="C35" s="34" t="s">
        <v>750</v>
      </c>
      <c r="D35" s="34" t="s">
        <v>751</v>
      </c>
      <c r="E35" s="36"/>
      <c r="F35" s="37" t="s">
        <v>715</v>
      </c>
      <c r="G35" s="37"/>
    </row>
    <row r="36" spans="1:7" x14ac:dyDescent="0.25">
      <c r="A36" s="21" t="s">
        <v>752</v>
      </c>
      <c r="B36" s="21" t="s">
        <v>753</v>
      </c>
      <c r="C36" s="193" t="s">
        <v>197</v>
      </c>
      <c r="D36" s="193" t="s">
        <v>197</v>
      </c>
      <c r="E36" s="195"/>
      <c r="F36" s="193" t="s">
        <v>197</v>
      </c>
    </row>
    <row r="37" spans="1:7" outlineLevel="1" x14ac:dyDescent="0.25">
      <c r="A37" s="21" t="s">
        <v>754</v>
      </c>
      <c r="C37" s="193"/>
      <c r="D37" s="193"/>
      <c r="E37" s="195"/>
      <c r="F37" s="193"/>
    </row>
    <row r="38" spans="1:7" outlineLevel="1" x14ac:dyDescent="0.25">
      <c r="A38" s="21" t="s">
        <v>755</v>
      </c>
      <c r="C38" s="193"/>
      <c r="D38" s="193"/>
      <c r="E38" s="195"/>
      <c r="F38" s="193"/>
    </row>
    <row r="39" spans="1:7" outlineLevel="1" x14ac:dyDescent="0.25">
      <c r="A39" s="21" t="s">
        <v>756</v>
      </c>
      <c r="C39" s="193"/>
      <c r="D39" s="193"/>
      <c r="E39" s="195"/>
      <c r="F39" s="193"/>
    </row>
    <row r="40" spans="1:7" outlineLevel="1" x14ac:dyDescent="0.25">
      <c r="A40" s="21" t="s">
        <v>757</v>
      </c>
      <c r="C40" s="193"/>
      <c r="D40" s="193"/>
      <c r="E40" s="195"/>
      <c r="F40" s="193"/>
    </row>
    <row r="41" spans="1:7" outlineLevel="1" x14ac:dyDescent="0.25">
      <c r="A41" s="21" t="s">
        <v>758</v>
      </c>
      <c r="C41" s="193"/>
      <c r="D41" s="193"/>
      <c r="E41" s="195"/>
      <c r="F41" s="193"/>
    </row>
    <row r="42" spans="1:7" outlineLevel="1" x14ac:dyDescent="0.25">
      <c r="A42" s="21" t="s">
        <v>759</v>
      </c>
      <c r="C42" s="193"/>
      <c r="D42" s="193"/>
      <c r="E42" s="195"/>
      <c r="F42" s="193"/>
    </row>
    <row r="43" spans="1:7" ht="15" customHeight="1" x14ac:dyDescent="0.25">
      <c r="A43" s="34"/>
      <c r="B43" s="35" t="s">
        <v>760</v>
      </c>
      <c r="C43" s="34" t="s">
        <v>750</v>
      </c>
      <c r="D43" s="34" t="s">
        <v>751</v>
      </c>
      <c r="E43" s="36"/>
      <c r="F43" s="37" t="s">
        <v>715</v>
      </c>
      <c r="G43" s="37"/>
    </row>
    <row r="44" spans="1:7" x14ac:dyDescent="0.25">
      <c r="A44" s="21" t="s">
        <v>761</v>
      </c>
      <c r="B44" s="49" t="s">
        <v>762</v>
      </c>
      <c r="C44" s="196">
        <f>SUM(C45:C71)</f>
        <v>0</v>
      </c>
      <c r="D44" s="196">
        <f>SUM(D45:D71)</f>
        <v>0</v>
      </c>
      <c r="E44" s="193"/>
      <c r="F44" s="196">
        <f>SUM(F45:F71)</f>
        <v>0</v>
      </c>
      <c r="G44" s="21"/>
    </row>
    <row r="45" spans="1:7" x14ac:dyDescent="0.25">
      <c r="A45" s="21" t="s">
        <v>763</v>
      </c>
      <c r="B45" s="21" t="s">
        <v>764</v>
      </c>
      <c r="C45" s="193" t="s">
        <v>197</v>
      </c>
      <c r="D45" s="193" t="s">
        <v>197</v>
      </c>
      <c r="E45" s="193"/>
      <c r="F45" s="193" t="s">
        <v>197</v>
      </c>
      <c r="G45" s="21"/>
    </row>
    <row r="46" spans="1:7" x14ac:dyDescent="0.25">
      <c r="A46" s="21" t="s">
        <v>765</v>
      </c>
      <c r="B46" s="21" t="s">
        <v>766</v>
      </c>
      <c r="C46" s="193" t="s">
        <v>197</v>
      </c>
      <c r="D46" s="193" t="s">
        <v>197</v>
      </c>
      <c r="E46" s="193"/>
      <c r="F46" s="193" t="s">
        <v>197</v>
      </c>
      <c r="G46" s="21"/>
    </row>
    <row r="47" spans="1:7" x14ac:dyDescent="0.25">
      <c r="A47" s="21" t="s">
        <v>767</v>
      </c>
      <c r="B47" s="21" t="s">
        <v>768</v>
      </c>
      <c r="C47" s="193" t="s">
        <v>197</v>
      </c>
      <c r="D47" s="193" t="s">
        <v>197</v>
      </c>
      <c r="E47" s="193"/>
      <c r="F47" s="193" t="s">
        <v>197</v>
      </c>
      <c r="G47" s="21"/>
    </row>
    <row r="48" spans="1:7" x14ac:dyDescent="0.25">
      <c r="A48" s="21" t="s">
        <v>769</v>
      </c>
      <c r="B48" s="21" t="s">
        <v>770</v>
      </c>
      <c r="C48" s="193" t="s">
        <v>197</v>
      </c>
      <c r="D48" s="193" t="s">
        <v>197</v>
      </c>
      <c r="E48" s="193"/>
      <c r="F48" s="193" t="s">
        <v>197</v>
      </c>
      <c r="G48" s="21"/>
    </row>
    <row r="49" spans="1:7" x14ac:dyDescent="0.25">
      <c r="A49" s="21" t="s">
        <v>771</v>
      </c>
      <c r="B49" s="21" t="s">
        <v>772</v>
      </c>
      <c r="C49" s="193" t="s">
        <v>197</v>
      </c>
      <c r="D49" s="193" t="s">
        <v>197</v>
      </c>
      <c r="E49" s="193"/>
      <c r="F49" s="193" t="s">
        <v>197</v>
      </c>
      <c r="G49" s="21"/>
    </row>
    <row r="50" spans="1:7" x14ac:dyDescent="0.25">
      <c r="A50" s="21" t="s">
        <v>773</v>
      </c>
      <c r="B50" s="21" t="s">
        <v>774</v>
      </c>
      <c r="C50" s="193" t="s">
        <v>197</v>
      </c>
      <c r="D50" s="193" t="s">
        <v>197</v>
      </c>
      <c r="E50" s="193"/>
      <c r="F50" s="193" t="s">
        <v>197</v>
      </c>
      <c r="G50" s="21"/>
    </row>
    <row r="51" spans="1:7" x14ac:dyDescent="0.25">
      <c r="A51" s="21" t="s">
        <v>775</v>
      </c>
      <c r="B51" s="21" t="s">
        <v>776</v>
      </c>
      <c r="C51" s="193" t="s">
        <v>197</v>
      </c>
      <c r="D51" s="193" t="s">
        <v>197</v>
      </c>
      <c r="E51" s="193"/>
      <c r="F51" s="193" t="s">
        <v>197</v>
      </c>
      <c r="G51" s="21"/>
    </row>
    <row r="52" spans="1:7" x14ac:dyDescent="0.25">
      <c r="A52" s="21" t="s">
        <v>777</v>
      </c>
      <c r="B52" s="21" t="s">
        <v>778</v>
      </c>
      <c r="C52" s="193" t="s">
        <v>197</v>
      </c>
      <c r="D52" s="193" t="s">
        <v>197</v>
      </c>
      <c r="E52" s="193"/>
      <c r="F52" s="193" t="s">
        <v>197</v>
      </c>
      <c r="G52" s="21"/>
    </row>
    <row r="53" spans="1:7" x14ac:dyDescent="0.25">
      <c r="A53" s="21" t="s">
        <v>779</v>
      </c>
      <c r="B53" s="21" t="s">
        <v>780</v>
      </c>
      <c r="C53" s="193" t="s">
        <v>197</v>
      </c>
      <c r="D53" s="193" t="s">
        <v>197</v>
      </c>
      <c r="E53" s="193"/>
      <c r="F53" s="193" t="s">
        <v>197</v>
      </c>
      <c r="G53" s="21"/>
    </row>
    <row r="54" spans="1:7" x14ac:dyDescent="0.25">
      <c r="A54" s="21" t="s">
        <v>781</v>
      </c>
      <c r="B54" s="21" t="s">
        <v>782</v>
      </c>
      <c r="C54" s="193" t="s">
        <v>197</v>
      </c>
      <c r="D54" s="193" t="s">
        <v>197</v>
      </c>
      <c r="E54" s="193"/>
      <c r="F54" s="193" t="s">
        <v>197</v>
      </c>
      <c r="G54" s="21"/>
    </row>
    <row r="55" spans="1:7" x14ac:dyDescent="0.25">
      <c r="A55" s="21" t="s">
        <v>783</v>
      </c>
      <c r="B55" s="21" t="s">
        <v>163</v>
      </c>
      <c r="C55" s="193" t="s">
        <v>197</v>
      </c>
      <c r="D55" s="193" t="s">
        <v>197</v>
      </c>
      <c r="E55" s="193"/>
      <c r="F55" s="193" t="s">
        <v>197</v>
      </c>
      <c r="G55" s="21"/>
    </row>
    <row r="56" spans="1:7" x14ac:dyDescent="0.25">
      <c r="A56" s="21" t="s">
        <v>784</v>
      </c>
      <c r="B56" s="21" t="s">
        <v>785</v>
      </c>
      <c r="C56" s="193" t="s">
        <v>197</v>
      </c>
      <c r="D56" s="193" t="s">
        <v>197</v>
      </c>
      <c r="E56" s="193"/>
      <c r="F56" s="193" t="s">
        <v>197</v>
      </c>
      <c r="G56" s="21"/>
    </row>
    <row r="57" spans="1:7" x14ac:dyDescent="0.25">
      <c r="A57" s="21" t="s">
        <v>786</v>
      </c>
      <c r="B57" s="21" t="s">
        <v>787</v>
      </c>
      <c r="C57" s="193" t="s">
        <v>197</v>
      </c>
      <c r="D57" s="193" t="s">
        <v>197</v>
      </c>
      <c r="E57" s="193"/>
      <c r="F57" s="193" t="s">
        <v>197</v>
      </c>
      <c r="G57" s="21"/>
    </row>
    <row r="58" spans="1:7" x14ac:dyDescent="0.25">
      <c r="A58" s="21" t="s">
        <v>788</v>
      </c>
      <c r="B58" s="21" t="s">
        <v>789</v>
      </c>
      <c r="C58" s="193" t="s">
        <v>197</v>
      </c>
      <c r="D58" s="193" t="s">
        <v>197</v>
      </c>
      <c r="E58" s="193"/>
      <c r="F58" s="193" t="s">
        <v>197</v>
      </c>
      <c r="G58" s="21"/>
    </row>
    <row r="59" spans="1:7" x14ac:dyDescent="0.25">
      <c r="A59" s="21" t="s">
        <v>790</v>
      </c>
      <c r="B59" s="21" t="s">
        <v>791</v>
      </c>
      <c r="C59" s="193" t="s">
        <v>197</v>
      </c>
      <c r="D59" s="193" t="s">
        <v>197</v>
      </c>
      <c r="E59" s="193"/>
      <c r="F59" s="193" t="s">
        <v>197</v>
      </c>
      <c r="G59" s="21"/>
    </row>
    <row r="60" spans="1:7" x14ac:dyDescent="0.25">
      <c r="A60" s="21" t="s">
        <v>792</v>
      </c>
      <c r="B60" s="21" t="s">
        <v>793</v>
      </c>
      <c r="C60" s="193" t="s">
        <v>197</v>
      </c>
      <c r="D60" s="193" t="s">
        <v>197</v>
      </c>
      <c r="E60" s="193"/>
      <c r="F60" s="193" t="s">
        <v>197</v>
      </c>
      <c r="G60" s="21"/>
    </row>
    <row r="61" spans="1:7" x14ac:dyDescent="0.25">
      <c r="A61" s="21" t="s">
        <v>794</v>
      </c>
      <c r="B61" s="21" t="s">
        <v>795</v>
      </c>
      <c r="C61" s="193" t="s">
        <v>197</v>
      </c>
      <c r="D61" s="193" t="s">
        <v>197</v>
      </c>
      <c r="E61" s="193"/>
      <c r="F61" s="193" t="s">
        <v>197</v>
      </c>
      <c r="G61" s="21"/>
    </row>
    <row r="62" spans="1:7" x14ac:dyDescent="0.25">
      <c r="A62" s="21" t="s">
        <v>796</v>
      </c>
      <c r="B62" s="21" t="s">
        <v>797</v>
      </c>
      <c r="C62" s="193" t="s">
        <v>197</v>
      </c>
      <c r="D62" s="193" t="s">
        <v>197</v>
      </c>
      <c r="E62" s="193"/>
      <c r="F62" s="193" t="s">
        <v>197</v>
      </c>
      <c r="G62" s="21"/>
    </row>
    <row r="63" spans="1:7" x14ac:dyDescent="0.25">
      <c r="A63" s="21" t="s">
        <v>798</v>
      </c>
      <c r="B63" s="21" t="s">
        <v>799</v>
      </c>
      <c r="C63" s="193" t="s">
        <v>197</v>
      </c>
      <c r="D63" s="193" t="s">
        <v>197</v>
      </c>
      <c r="E63" s="193"/>
      <c r="F63" s="193" t="s">
        <v>197</v>
      </c>
      <c r="G63" s="21"/>
    </row>
    <row r="64" spans="1:7" x14ac:dyDescent="0.25">
      <c r="A64" s="21" t="s">
        <v>800</v>
      </c>
      <c r="B64" s="21" t="s">
        <v>801</v>
      </c>
      <c r="C64" s="193" t="s">
        <v>197</v>
      </c>
      <c r="D64" s="193" t="s">
        <v>197</v>
      </c>
      <c r="E64" s="193"/>
      <c r="F64" s="193" t="s">
        <v>197</v>
      </c>
      <c r="G64" s="21"/>
    </row>
    <row r="65" spans="1:7" x14ac:dyDescent="0.25">
      <c r="A65" s="21" t="s">
        <v>802</v>
      </c>
      <c r="B65" s="21" t="s">
        <v>803</v>
      </c>
      <c r="C65" s="193" t="s">
        <v>197</v>
      </c>
      <c r="D65" s="193" t="s">
        <v>197</v>
      </c>
      <c r="E65" s="193"/>
      <c r="F65" s="193" t="s">
        <v>197</v>
      </c>
      <c r="G65" s="21"/>
    </row>
    <row r="66" spans="1:7" x14ac:dyDescent="0.25">
      <c r="A66" s="21" t="s">
        <v>804</v>
      </c>
      <c r="B66" s="21" t="s">
        <v>805</v>
      </c>
      <c r="C66" s="193" t="s">
        <v>197</v>
      </c>
      <c r="D66" s="193" t="s">
        <v>197</v>
      </c>
      <c r="E66" s="193"/>
      <c r="F66" s="193" t="s">
        <v>197</v>
      </c>
      <c r="G66" s="21"/>
    </row>
    <row r="67" spans="1:7" x14ac:dyDescent="0.25">
      <c r="A67" s="21" t="s">
        <v>806</v>
      </c>
      <c r="B67" s="21" t="s">
        <v>807</v>
      </c>
      <c r="C67" s="193" t="s">
        <v>197</v>
      </c>
      <c r="D67" s="193" t="s">
        <v>197</v>
      </c>
      <c r="E67" s="193"/>
      <c r="F67" s="193" t="s">
        <v>197</v>
      </c>
      <c r="G67" s="21"/>
    </row>
    <row r="68" spans="1:7" x14ac:dyDescent="0.25">
      <c r="A68" s="21" t="s">
        <v>808</v>
      </c>
      <c r="B68" s="21" t="s">
        <v>809</v>
      </c>
      <c r="C68" s="193" t="s">
        <v>197</v>
      </c>
      <c r="D68" s="193" t="s">
        <v>197</v>
      </c>
      <c r="E68" s="193"/>
      <c r="F68" s="193" t="s">
        <v>197</v>
      </c>
      <c r="G68" s="21"/>
    </row>
    <row r="69" spans="1:7" x14ac:dyDescent="0.25">
      <c r="A69" s="21" t="s">
        <v>810</v>
      </c>
      <c r="B69" s="21" t="s">
        <v>811</v>
      </c>
      <c r="C69" s="193" t="s">
        <v>197</v>
      </c>
      <c r="D69" s="193" t="s">
        <v>197</v>
      </c>
      <c r="E69" s="193"/>
      <c r="F69" s="193" t="s">
        <v>197</v>
      </c>
      <c r="G69" s="21"/>
    </row>
    <row r="70" spans="1:7" x14ac:dyDescent="0.25">
      <c r="A70" s="21" t="s">
        <v>812</v>
      </c>
      <c r="B70" s="21" t="s">
        <v>813</v>
      </c>
      <c r="C70" s="193" t="s">
        <v>197</v>
      </c>
      <c r="D70" s="193" t="s">
        <v>197</v>
      </c>
      <c r="E70" s="193"/>
      <c r="F70" s="193" t="s">
        <v>197</v>
      </c>
      <c r="G70" s="21"/>
    </row>
    <row r="71" spans="1:7" x14ac:dyDescent="0.25">
      <c r="A71" s="21" t="s">
        <v>814</v>
      </c>
      <c r="B71" s="21" t="s">
        <v>815</v>
      </c>
      <c r="C71" s="193" t="s">
        <v>197</v>
      </c>
      <c r="D71" s="193" t="s">
        <v>197</v>
      </c>
      <c r="E71" s="193"/>
      <c r="F71" s="193" t="s">
        <v>197</v>
      </c>
      <c r="G71" s="21"/>
    </row>
    <row r="72" spans="1:7" x14ac:dyDescent="0.25">
      <c r="A72" s="21" t="s">
        <v>816</v>
      </c>
      <c r="B72" s="49" t="s">
        <v>468</v>
      </c>
      <c r="C72" s="196">
        <f>SUM(C73:C75)</f>
        <v>0</v>
      </c>
      <c r="D72" s="196">
        <f>SUM(D73:D75)</f>
        <v>0</v>
      </c>
      <c r="E72" s="193"/>
      <c r="F72" s="196">
        <f>SUM(F73:F75)</f>
        <v>0</v>
      </c>
      <c r="G72" s="21"/>
    </row>
    <row r="73" spans="1:7" x14ac:dyDescent="0.25">
      <c r="A73" s="21" t="s">
        <v>817</v>
      </c>
      <c r="B73" s="21" t="s">
        <v>818</v>
      </c>
      <c r="C73" s="193" t="s">
        <v>197</v>
      </c>
      <c r="D73" s="193" t="s">
        <v>197</v>
      </c>
      <c r="E73" s="193"/>
      <c r="F73" s="193" t="s">
        <v>197</v>
      </c>
      <c r="G73" s="21"/>
    </row>
    <row r="74" spans="1:7" x14ac:dyDescent="0.25">
      <c r="A74" s="21" t="s">
        <v>819</v>
      </c>
      <c r="B74" s="21" t="s">
        <v>820</v>
      </c>
      <c r="C74" s="193" t="s">
        <v>197</v>
      </c>
      <c r="D74" s="193" t="s">
        <v>197</v>
      </c>
      <c r="E74" s="193"/>
      <c r="F74" s="193" t="s">
        <v>197</v>
      </c>
      <c r="G74" s="21"/>
    </row>
    <row r="75" spans="1:7" x14ac:dyDescent="0.25">
      <c r="A75" s="21" t="s">
        <v>821</v>
      </c>
      <c r="B75" s="21" t="s">
        <v>822</v>
      </c>
      <c r="C75" s="193" t="s">
        <v>197</v>
      </c>
      <c r="D75" s="193" t="s">
        <v>197</v>
      </c>
      <c r="E75" s="193"/>
      <c r="F75" s="193" t="s">
        <v>197</v>
      </c>
      <c r="G75" s="21"/>
    </row>
    <row r="76" spans="1:7" x14ac:dyDescent="0.25">
      <c r="A76" s="21" t="s">
        <v>823</v>
      </c>
      <c r="B76" s="49" t="s">
        <v>267</v>
      </c>
      <c r="C76" s="196">
        <f>SUM(C77:C87)</f>
        <v>0</v>
      </c>
      <c r="D76" s="196">
        <f>SUM(D77:D87)</f>
        <v>0</v>
      </c>
      <c r="E76" s="193"/>
      <c r="F76" s="196">
        <f>SUM(F77:F87)</f>
        <v>0</v>
      </c>
      <c r="G76" s="21"/>
    </row>
    <row r="77" spans="1:7" x14ac:dyDescent="0.25">
      <c r="A77" s="21" t="s">
        <v>824</v>
      </c>
      <c r="B77" s="32" t="s">
        <v>470</v>
      </c>
      <c r="C77" s="193" t="s">
        <v>197</v>
      </c>
      <c r="D77" s="193" t="s">
        <v>197</v>
      </c>
      <c r="E77" s="193"/>
      <c r="F77" s="193" t="s">
        <v>197</v>
      </c>
      <c r="G77" s="21"/>
    </row>
    <row r="78" spans="1:7" x14ac:dyDescent="0.25">
      <c r="A78" s="21" t="s">
        <v>825</v>
      </c>
      <c r="B78" s="21" t="s">
        <v>826</v>
      </c>
      <c r="C78" s="193" t="s">
        <v>197</v>
      </c>
      <c r="D78" s="193" t="s">
        <v>197</v>
      </c>
      <c r="E78" s="193"/>
      <c r="F78" s="193" t="s">
        <v>197</v>
      </c>
      <c r="G78" s="21"/>
    </row>
    <row r="79" spans="1:7" x14ac:dyDescent="0.25">
      <c r="A79" s="21" t="s">
        <v>827</v>
      </c>
      <c r="B79" s="32" t="s">
        <v>472</v>
      </c>
      <c r="C79" s="193" t="s">
        <v>197</v>
      </c>
      <c r="D79" s="193" t="s">
        <v>197</v>
      </c>
      <c r="E79" s="193"/>
      <c r="F79" s="193" t="s">
        <v>197</v>
      </c>
      <c r="G79" s="21"/>
    </row>
    <row r="80" spans="1:7" x14ac:dyDescent="0.25">
      <c r="A80" s="21" t="s">
        <v>828</v>
      </c>
      <c r="B80" s="32" t="s">
        <v>474</v>
      </c>
      <c r="C80" s="193" t="s">
        <v>197</v>
      </c>
      <c r="D80" s="193" t="s">
        <v>197</v>
      </c>
      <c r="E80" s="193"/>
      <c r="F80" s="193" t="s">
        <v>197</v>
      </c>
      <c r="G80" s="21"/>
    </row>
    <row r="81" spans="1:7" x14ac:dyDescent="0.25">
      <c r="A81" s="21" t="s">
        <v>829</v>
      </c>
      <c r="B81" s="32" t="s">
        <v>476</v>
      </c>
      <c r="C81" s="193" t="s">
        <v>197</v>
      </c>
      <c r="D81" s="193" t="s">
        <v>197</v>
      </c>
      <c r="E81" s="193"/>
      <c r="F81" s="193" t="s">
        <v>197</v>
      </c>
      <c r="G81" s="21"/>
    </row>
    <row r="82" spans="1:7" x14ac:dyDescent="0.25">
      <c r="A82" s="21" t="s">
        <v>830</v>
      </c>
      <c r="B82" s="32" t="s">
        <v>478</v>
      </c>
      <c r="C82" s="193" t="s">
        <v>197</v>
      </c>
      <c r="D82" s="193" t="s">
        <v>197</v>
      </c>
      <c r="E82" s="193"/>
      <c r="F82" s="193" t="s">
        <v>197</v>
      </c>
      <c r="G82" s="21"/>
    </row>
    <row r="83" spans="1:7" x14ac:dyDescent="0.25">
      <c r="A83" s="21" t="s">
        <v>831</v>
      </c>
      <c r="B83" s="32" t="s">
        <v>480</v>
      </c>
      <c r="C83" s="193" t="s">
        <v>197</v>
      </c>
      <c r="D83" s="193" t="s">
        <v>197</v>
      </c>
      <c r="E83" s="193"/>
      <c r="F83" s="193" t="s">
        <v>197</v>
      </c>
      <c r="G83" s="21"/>
    </row>
    <row r="84" spans="1:7" x14ac:dyDescent="0.25">
      <c r="A84" s="21" t="s">
        <v>832</v>
      </c>
      <c r="B84" s="32" t="s">
        <v>482</v>
      </c>
      <c r="C84" s="193" t="s">
        <v>197</v>
      </c>
      <c r="D84" s="193" t="s">
        <v>197</v>
      </c>
      <c r="E84" s="193"/>
      <c r="F84" s="193" t="s">
        <v>197</v>
      </c>
      <c r="G84" s="21"/>
    </row>
    <row r="85" spans="1:7" x14ac:dyDescent="0.25">
      <c r="A85" s="21" t="s">
        <v>833</v>
      </c>
      <c r="B85" s="32" t="s">
        <v>484</v>
      </c>
      <c r="C85" s="193" t="s">
        <v>197</v>
      </c>
      <c r="D85" s="193" t="s">
        <v>197</v>
      </c>
      <c r="E85" s="193"/>
      <c r="F85" s="193" t="s">
        <v>197</v>
      </c>
      <c r="G85" s="21"/>
    </row>
    <row r="86" spans="1:7" x14ac:dyDescent="0.25">
      <c r="A86" s="21" t="s">
        <v>834</v>
      </c>
      <c r="B86" s="32" t="s">
        <v>486</v>
      </c>
      <c r="C86" s="193" t="s">
        <v>197</v>
      </c>
      <c r="D86" s="193" t="s">
        <v>197</v>
      </c>
      <c r="E86" s="193"/>
      <c r="F86" s="193" t="s">
        <v>197</v>
      </c>
      <c r="G86" s="21"/>
    </row>
    <row r="87" spans="1:7" x14ac:dyDescent="0.25">
      <c r="A87" s="21" t="s">
        <v>835</v>
      </c>
      <c r="B87" s="32" t="s">
        <v>267</v>
      </c>
      <c r="C87" s="193" t="s">
        <v>197</v>
      </c>
      <c r="D87" s="193" t="s">
        <v>197</v>
      </c>
      <c r="E87" s="193"/>
      <c r="F87" s="193" t="s">
        <v>197</v>
      </c>
      <c r="G87" s="21"/>
    </row>
    <row r="88" spans="1:7" outlineLevel="1" x14ac:dyDescent="0.25">
      <c r="A88" s="21" t="s">
        <v>836</v>
      </c>
      <c r="B88" s="43" t="s">
        <v>271</v>
      </c>
      <c r="C88" s="193"/>
      <c r="D88" s="193"/>
      <c r="E88" s="193"/>
      <c r="F88" s="193"/>
      <c r="G88" s="21"/>
    </row>
    <row r="89" spans="1:7" outlineLevel="1" x14ac:dyDescent="0.25">
      <c r="A89" s="21" t="s">
        <v>837</v>
      </c>
      <c r="B89" s="43" t="s">
        <v>271</v>
      </c>
      <c r="C89" s="193"/>
      <c r="D89" s="193"/>
      <c r="E89" s="193"/>
      <c r="F89" s="193"/>
      <c r="G89" s="21"/>
    </row>
    <row r="90" spans="1:7" outlineLevel="1" x14ac:dyDescent="0.25">
      <c r="A90" s="21" t="s">
        <v>838</v>
      </c>
      <c r="B90" s="43" t="s">
        <v>271</v>
      </c>
      <c r="C90" s="193"/>
      <c r="D90" s="193"/>
      <c r="E90" s="193"/>
      <c r="F90" s="193"/>
      <c r="G90" s="21"/>
    </row>
    <row r="91" spans="1:7" outlineLevel="1" x14ac:dyDescent="0.25">
      <c r="A91" s="21" t="s">
        <v>839</v>
      </c>
      <c r="B91" s="43" t="s">
        <v>271</v>
      </c>
      <c r="C91" s="193"/>
      <c r="D91" s="193"/>
      <c r="E91" s="193"/>
      <c r="F91" s="193"/>
      <c r="G91" s="21"/>
    </row>
    <row r="92" spans="1:7" outlineLevel="1" x14ac:dyDescent="0.25">
      <c r="A92" s="21" t="s">
        <v>840</v>
      </c>
      <c r="B92" s="43" t="s">
        <v>271</v>
      </c>
      <c r="C92" s="193"/>
      <c r="D92" s="193"/>
      <c r="E92" s="193"/>
      <c r="F92" s="193"/>
      <c r="G92" s="21"/>
    </row>
    <row r="93" spans="1:7" outlineLevel="1" x14ac:dyDescent="0.25">
      <c r="A93" s="21" t="s">
        <v>841</v>
      </c>
      <c r="B93" s="43" t="s">
        <v>271</v>
      </c>
      <c r="C93" s="193"/>
      <c r="D93" s="193"/>
      <c r="E93" s="193"/>
      <c r="F93" s="193"/>
      <c r="G93" s="21"/>
    </row>
    <row r="94" spans="1:7" outlineLevel="1" x14ac:dyDescent="0.25">
      <c r="A94" s="21" t="s">
        <v>842</v>
      </c>
      <c r="B94" s="43" t="s">
        <v>271</v>
      </c>
      <c r="C94" s="193"/>
      <c r="D94" s="193"/>
      <c r="E94" s="193"/>
      <c r="F94" s="193"/>
      <c r="G94" s="21"/>
    </row>
    <row r="95" spans="1:7" outlineLevel="1" x14ac:dyDescent="0.25">
      <c r="A95" s="21" t="s">
        <v>843</v>
      </c>
      <c r="B95" s="43" t="s">
        <v>271</v>
      </c>
      <c r="C95" s="193"/>
      <c r="D95" s="193"/>
      <c r="E95" s="193"/>
      <c r="F95" s="193"/>
      <c r="G95" s="21"/>
    </row>
    <row r="96" spans="1:7" outlineLevel="1" x14ac:dyDescent="0.25">
      <c r="A96" s="21" t="s">
        <v>844</v>
      </c>
      <c r="B96" s="43" t="s">
        <v>271</v>
      </c>
      <c r="C96" s="193"/>
      <c r="D96" s="193"/>
      <c r="E96" s="193"/>
      <c r="F96" s="193"/>
      <c r="G96" s="21"/>
    </row>
    <row r="97" spans="1:7" outlineLevel="1" x14ac:dyDescent="0.25">
      <c r="A97" s="21" t="s">
        <v>845</v>
      </c>
      <c r="B97" s="43" t="s">
        <v>271</v>
      </c>
      <c r="C97" s="193"/>
      <c r="D97" s="193"/>
      <c r="E97" s="193"/>
      <c r="F97" s="193"/>
      <c r="G97" s="21"/>
    </row>
    <row r="98" spans="1:7" ht="15" customHeight="1" x14ac:dyDescent="0.25">
      <c r="A98" s="34"/>
      <c r="B98" s="78" t="s">
        <v>846</v>
      </c>
      <c r="C98" s="34" t="s">
        <v>750</v>
      </c>
      <c r="D98" s="34" t="s">
        <v>751</v>
      </c>
      <c r="E98" s="36"/>
      <c r="F98" s="37" t="s">
        <v>715</v>
      </c>
      <c r="G98" s="37"/>
    </row>
    <row r="99" spans="1:7" x14ac:dyDescent="0.25">
      <c r="A99" s="21" t="s">
        <v>847</v>
      </c>
      <c r="B99" s="32" t="s">
        <v>848</v>
      </c>
      <c r="C99" s="193" t="s">
        <v>197</v>
      </c>
      <c r="D99" s="193" t="s">
        <v>197</v>
      </c>
      <c r="E99" s="193"/>
      <c r="F99" s="193" t="s">
        <v>197</v>
      </c>
      <c r="G99" s="21"/>
    </row>
    <row r="100" spans="1:7" x14ac:dyDescent="0.25">
      <c r="A100" s="21" t="s">
        <v>849</v>
      </c>
      <c r="B100" s="32" t="s">
        <v>848</v>
      </c>
      <c r="C100" s="193" t="s">
        <v>197</v>
      </c>
      <c r="D100" s="193" t="s">
        <v>197</v>
      </c>
      <c r="E100" s="193"/>
      <c r="F100" s="193" t="s">
        <v>197</v>
      </c>
      <c r="G100" s="21"/>
    </row>
    <row r="101" spans="1:7" x14ac:dyDescent="0.25">
      <c r="A101" s="21" t="s">
        <v>850</v>
      </c>
      <c r="B101" s="32" t="s">
        <v>848</v>
      </c>
      <c r="C101" s="193" t="s">
        <v>197</v>
      </c>
      <c r="D101" s="193" t="s">
        <v>197</v>
      </c>
      <c r="E101" s="193"/>
      <c r="F101" s="193" t="s">
        <v>197</v>
      </c>
      <c r="G101" s="21"/>
    </row>
    <row r="102" spans="1:7" x14ac:dyDescent="0.25">
      <c r="A102" s="21" t="s">
        <v>851</v>
      </c>
      <c r="B102" s="32" t="s">
        <v>848</v>
      </c>
      <c r="C102" s="193" t="s">
        <v>197</v>
      </c>
      <c r="D102" s="193" t="s">
        <v>197</v>
      </c>
      <c r="E102" s="193"/>
      <c r="F102" s="193" t="s">
        <v>197</v>
      </c>
      <c r="G102" s="21"/>
    </row>
    <row r="103" spans="1:7" x14ac:dyDescent="0.25">
      <c r="A103" s="21" t="s">
        <v>852</v>
      </c>
      <c r="B103" s="32" t="s">
        <v>848</v>
      </c>
      <c r="C103" s="193" t="s">
        <v>197</v>
      </c>
      <c r="D103" s="193" t="s">
        <v>197</v>
      </c>
      <c r="E103" s="193"/>
      <c r="F103" s="193" t="s">
        <v>197</v>
      </c>
      <c r="G103" s="21"/>
    </row>
    <row r="104" spans="1:7" x14ac:dyDescent="0.25">
      <c r="A104" s="21" t="s">
        <v>853</v>
      </c>
      <c r="B104" s="32" t="s">
        <v>848</v>
      </c>
      <c r="C104" s="193" t="s">
        <v>197</v>
      </c>
      <c r="D104" s="193" t="s">
        <v>197</v>
      </c>
      <c r="E104" s="193"/>
      <c r="F104" s="193" t="s">
        <v>197</v>
      </c>
      <c r="G104" s="21"/>
    </row>
    <row r="105" spans="1:7" x14ac:dyDescent="0.25">
      <c r="A105" s="21" t="s">
        <v>854</v>
      </c>
      <c r="B105" s="32" t="s">
        <v>848</v>
      </c>
      <c r="C105" s="193" t="s">
        <v>197</v>
      </c>
      <c r="D105" s="193" t="s">
        <v>197</v>
      </c>
      <c r="E105" s="193"/>
      <c r="F105" s="193" t="s">
        <v>197</v>
      </c>
      <c r="G105" s="21"/>
    </row>
    <row r="106" spans="1:7" x14ac:dyDescent="0.25">
      <c r="A106" s="21" t="s">
        <v>855</v>
      </c>
      <c r="B106" s="32" t="s">
        <v>848</v>
      </c>
      <c r="C106" s="193" t="s">
        <v>197</v>
      </c>
      <c r="D106" s="193" t="s">
        <v>197</v>
      </c>
      <c r="E106" s="193"/>
      <c r="F106" s="193" t="s">
        <v>197</v>
      </c>
      <c r="G106" s="21"/>
    </row>
    <row r="107" spans="1:7" x14ac:dyDescent="0.25">
      <c r="A107" s="21" t="s">
        <v>856</v>
      </c>
      <c r="B107" s="32" t="s">
        <v>848</v>
      </c>
      <c r="C107" s="193" t="s">
        <v>197</v>
      </c>
      <c r="D107" s="193" t="s">
        <v>197</v>
      </c>
      <c r="E107" s="193"/>
      <c r="F107" s="193" t="s">
        <v>197</v>
      </c>
      <c r="G107" s="21"/>
    </row>
    <row r="108" spans="1:7" x14ac:dyDescent="0.25">
      <c r="A108" s="21" t="s">
        <v>857</v>
      </c>
      <c r="B108" s="32" t="s">
        <v>848</v>
      </c>
      <c r="C108" s="193" t="s">
        <v>197</v>
      </c>
      <c r="D108" s="193" t="s">
        <v>197</v>
      </c>
      <c r="E108" s="193"/>
      <c r="F108" s="193" t="s">
        <v>197</v>
      </c>
      <c r="G108" s="21"/>
    </row>
    <row r="109" spans="1:7" x14ac:dyDescent="0.25">
      <c r="A109" s="21" t="s">
        <v>858</v>
      </c>
      <c r="B109" s="32" t="s">
        <v>848</v>
      </c>
      <c r="C109" s="193" t="s">
        <v>197</v>
      </c>
      <c r="D109" s="193" t="s">
        <v>197</v>
      </c>
      <c r="E109" s="193"/>
      <c r="F109" s="193" t="s">
        <v>197</v>
      </c>
      <c r="G109" s="21"/>
    </row>
    <row r="110" spans="1:7" x14ac:dyDescent="0.25">
      <c r="A110" s="21" t="s">
        <v>859</v>
      </c>
      <c r="B110" s="32" t="s">
        <v>848</v>
      </c>
      <c r="C110" s="193" t="s">
        <v>197</v>
      </c>
      <c r="D110" s="193" t="s">
        <v>197</v>
      </c>
      <c r="E110" s="193"/>
      <c r="F110" s="193" t="s">
        <v>197</v>
      </c>
      <c r="G110" s="21"/>
    </row>
    <row r="111" spans="1:7" x14ac:dyDescent="0.25">
      <c r="A111" s="21" t="s">
        <v>860</v>
      </c>
      <c r="B111" s="32" t="s">
        <v>848</v>
      </c>
      <c r="C111" s="193" t="s">
        <v>197</v>
      </c>
      <c r="D111" s="193" t="s">
        <v>197</v>
      </c>
      <c r="E111" s="193"/>
      <c r="F111" s="193" t="s">
        <v>197</v>
      </c>
      <c r="G111" s="21"/>
    </row>
    <row r="112" spans="1:7" x14ac:dyDescent="0.25">
      <c r="A112" s="21" t="s">
        <v>861</v>
      </c>
      <c r="B112" s="32" t="s">
        <v>848</v>
      </c>
      <c r="C112" s="193" t="s">
        <v>197</v>
      </c>
      <c r="D112" s="193" t="s">
        <v>197</v>
      </c>
      <c r="E112" s="193"/>
      <c r="F112" s="193" t="s">
        <v>197</v>
      </c>
      <c r="G112" s="21"/>
    </row>
    <row r="113" spans="1:7" x14ac:dyDescent="0.25">
      <c r="A113" s="21" t="s">
        <v>862</v>
      </c>
      <c r="B113" s="32" t="s">
        <v>848</v>
      </c>
      <c r="C113" s="193" t="s">
        <v>197</v>
      </c>
      <c r="D113" s="193" t="s">
        <v>197</v>
      </c>
      <c r="E113" s="193"/>
      <c r="F113" s="193" t="s">
        <v>197</v>
      </c>
      <c r="G113" s="21"/>
    </row>
    <row r="114" spans="1:7" x14ac:dyDescent="0.25">
      <c r="A114" s="21" t="s">
        <v>863</v>
      </c>
      <c r="B114" s="32" t="s">
        <v>848</v>
      </c>
      <c r="C114" s="193" t="s">
        <v>197</v>
      </c>
      <c r="D114" s="193" t="s">
        <v>197</v>
      </c>
      <c r="E114" s="193"/>
      <c r="F114" s="193" t="s">
        <v>197</v>
      </c>
      <c r="G114" s="21"/>
    </row>
    <row r="115" spans="1:7" x14ac:dyDescent="0.25">
      <c r="A115" s="21" t="s">
        <v>864</v>
      </c>
      <c r="B115" s="32" t="s">
        <v>848</v>
      </c>
      <c r="C115" s="193" t="s">
        <v>197</v>
      </c>
      <c r="D115" s="193" t="s">
        <v>197</v>
      </c>
      <c r="E115" s="193"/>
      <c r="F115" s="193" t="s">
        <v>197</v>
      </c>
      <c r="G115" s="21"/>
    </row>
    <row r="116" spans="1:7" x14ac:dyDescent="0.25">
      <c r="A116" s="21" t="s">
        <v>865</v>
      </c>
      <c r="B116" s="32" t="s">
        <v>848</v>
      </c>
      <c r="C116" s="193" t="s">
        <v>197</v>
      </c>
      <c r="D116" s="193" t="s">
        <v>197</v>
      </c>
      <c r="E116" s="193"/>
      <c r="F116" s="193" t="s">
        <v>197</v>
      </c>
      <c r="G116" s="21"/>
    </row>
    <row r="117" spans="1:7" x14ac:dyDescent="0.25">
      <c r="A117" s="21" t="s">
        <v>866</v>
      </c>
      <c r="B117" s="32" t="s">
        <v>848</v>
      </c>
      <c r="C117" s="193" t="s">
        <v>197</v>
      </c>
      <c r="D117" s="193" t="s">
        <v>197</v>
      </c>
      <c r="E117" s="193"/>
      <c r="F117" s="193" t="s">
        <v>197</v>
      </c>
      <c r="G117" s="21"/>
    </row>
    <row r="118" spans="1:7" x14ac:dyDescent="0.25">
      <c r="A118" s="21" t="s">
        <v>867</v>
      </c>
      <c r="B118" s="32" t="s">
        <v>848</v>
      </c>
      <c r="C118" s="193" t="s">
        <v>197</v>
      </c>
      <c r="D118" s="193" t="s">
        <v>197</v>
      </c>
      <c r="E118" s="193"/>
      <c r="F118" s="193" t="s">
        <v>197</v>
      </c>
      <c r="G118" s="21"/>
    </row>
    <row r="119" spans="1:7" x14ac:dyDescent="0.25">
      <c r="A119" s="21" t="s">
        <v>868</v>
      </c>
      <c r="B119" s="32" t="s">
        <v>848</v>
      </c>
      <c r="C119" s="193" t="s">
        <v>197</v>
      </c>
      <c r="D119" s="193" t="s">
        <v>197</v>
      </c>
      <c r="E119" s="193"/>
      <c r="F119" s="193" t="s">
        <v>197</v>
      </c>
      <c r="G119" s="21"/>
    </row>
    <row r="120" spans="1:7" x14ac:dyDescent="0.25">
      <c r="A120" s="21" t="s">
        <v>869</v>
      </c>
      <c r="B120" s="32" t="s">
        <v>848</v>
      </c>
      <c r="C120" s="193" t="s">
        <v>197</v>
      </c>
      <c r="D120" s="193" t="s">
        <v>197</v>
      </c>
      <c r="E120" s="193"/>
      <c r="F120" s="193" t="s">
        <v>197</v>
      </c>
      <c r="G120" s="21"/>
    </row>
    <row r="121" spans="1:7" x14ac:dyDescent="0.25">
      <c r="A121" s="21" t="s">
        <v>870</v>
      </c>
      <c r="B121" s="32" t="s">
        <v>848</v>
      </c>
      <c r="C121" s="193" t="s">
        <v>197</v>
      </c>
      <c r="D121" s="193" t="s">
        <v>197</v>
      </c>
      <c r="E121" s="193"/>
      <c r="F121" s="193" t="s">
        <v>197</v>
      </c>
      <c r="G121" s="21"/>
    </row>
    <row r="122" spans="1:7" x14ac:dyDescent="0.25">
      <c r="A122" s="21" t="s">
        <v>871</v>
      </c>
      <c r="B122" s="32" t="s">
        <v>848</v>
      </c>
      <c r="C122" s="193" t="s">
        <v>197</v>
      </c>
      <c r="D122" s="193" t="s">
        <v>197</v>
      </c>
      <c r="E122" s="193"/>
      <c r="F122" s="193" t="s">
        <v>197</v>
      </c>
      <c r="G122" s="21"/>
    </row>
    <row r="123" spans="1:7" x14ac:dyDescent="0.25">
      <c r="A123" s="21" t="s">
        <v>872</v>
      </c>
      <c r="B123" s="32" t="s">
        <v>848</v>
      </c>
      <c r="C123" s="193" t="s">
        <v>197</v>
      </c>
      <c r="D123" s="193" t="s">
        <v>197</v>
      </c>
      <c r="E123" s="193"/>
      <c r="F123" s="193" t="s">
        <v>197</v>
      </c>
      <c r="G123" s="21"/>
    </row>
    <row r="124" spans="1:7" x14ac:dyDescent="0.25">
      <c r="A124" s="21" t="s">
        <v>873</v>
      </c>
      <c r="B124" s="32" t="s">
        <v>848</v>
      </c>
      <c r="C124" s="193" t="s">
        <v>197</v>
      </c>
      <c r="D124" s="193" t="s">
        <v>197</v>
      </c>
      <c r="E124" s="193"/>
      <c r="F124" s="193" t="s">
        <v>197</v>
      </c>
      <c r="G124" s="21"/>
    </row>
    <row r="125" spans="1:7" x14ac:dyDescent="0.25">
      <c r="A125" s="21" t="s">
        <v>874</v>
      </c>
      <c r="B125" s="32" t="s">
        <v>848</v>
      </c>
      <c r="C125" s="193" t="s">
        <v>197</v>
      </c>
      <c r="D125" s="193" t="s">
        <v>197</v>
      </c>
      <c r="E125" s="193"/>
      <c r="F125" s="193" t="s">
        <v>197</v>
      </c>
      <c r="G125" s="21"/>
    </row>
    <row r="126" spans="1:7" x14ac:dyDescent="0.25">
      <c r="A126" s="21" t="s">
        <v>875</v>
      </c>
      <c r="B126" s="32" t="s">
        <v>848</v>
      </c>
      <c r="C126" s="193" t="s">
        <v>197</v>
      </c>
      <c r="D126" s="193" t="s">
        <v>197</v>
      </c>
      <c r="E126" s="193"/>
      <c r="F126" s="193" t="s">
        <v>197</v>
      </c>
      <c r="G126" s="21"/>
    </row>
    <row r="127" spans="1:7" x14ac:dyDescent="0.25">
      <c r="A127" s="21" t="s">
        <v>876</v>
      </c>
      <c r="B127" s="32" t="s">
        <v>848</v>
      </c>
      <c r="C127" s="193" t="s">
        <v>197</v>
      </c>
      <c r="D127" s="193" t="s">
        <v>197</v>
      </c>
      <c r="E127" s="193"/>
      <c r="F127" s="193" t="s">
        <v>197</v>
      </c>
      <c r="G127" s="21"/>
    </row>
    <row r="128" spans="1:7" x14ac:dyDescent="0.25">
      <c r="A128" s="21" t="s">
        <v>877</v>
      </c>
      <c r="B128" s="32" t="s">
        <v>848</v>
      </c>
      <c r="C128" s="193" t="s">
        <v>197</v>
      </c>
      <c r="D128" s="193" t="s">
        <v>197</v>
      </c>
      <c r="E128" s="193"/>
      <c r="F128" s="193" t="s">
        <v>197</v>
      </c>
      <c r="G128" s="21"/>
    </row>
    <row r="129" spans="1:7" x14ac:dyDescent="0.25">
      <c r="A129" s="21" t="s">
        <v>878</v>
      </c>
      <c r="B129" s="32" t="s">
        <v>848</v>
      </c>
      <c r="C129" s="193" t="s">
        <v>197</v>
      </c>
      <c r="D129" s="193" t="s">
        <v>197</v>
      </c>
      <c r="E129" s="193"/>
      <c r="F129" s="193" t="s">
        <v>197</v>
      </c>
      <c r="G129" s="21"/>
    </row>
    <row r="130" spans="1:7" x14ac:dyDescent="0.25">
      <c r="A130" s="21" t="s">
        <v>879</v>
      </c>
      <c r="B130" s="32" t="s">
        <v>848</v>
      </c>
      <c r="C130" s="193" t="s">
        <v>197</v>
      </c>
      <c r="D130" s="193" t="s">
        <v>197</v>
      </c>
      <c r="E130" s="193"/>
      <c r="F130" s="193" t="s">
        <v>197</v>
      </c>
      <c r="G130" s="21"/>
    </row>
    <row r="131" spans="1:7" x14ac:dyDescent="0.25">
      <c r="A131" s="21" t="s">
        <v>880</v>
      </c>
      <c r="B131" s="32" t="s">
        <v>848</v>
      </c>
      <c r="C131" s="193" t="s">
        <v>197</v>
      </c>
      <c r="D131" s="193" t="s">
        <v>197</v>
      </c>
      <c r="E131" s="193"/>
      <c r="F131" s="193" t="s">
        <v>197</v>
      </c>
      <c r="G131" s="21"/>
    </row>
    <row r="132" spans="1:7" x14ac:dyDescent="0.25">
      <c r="A132" s="21" t="s">
        <v>881</v>
      </c>
      <c r="B132" s="32" t="s">
        <v>848</v>
      </c>
      <c r="C132" s="193" t="s">
        <v>197</v>
      </c>
      <c r="D132" s="193" t="s">
        <v>197</v>
      </c>
      <c r="E132" s="193"/>
      <c r="F132" s="193" t="s">
        <v>197</v>
      </c>
      <c r="G132" s="21"/>
    </row>
    <row r="133" spans="1:7" x14ac:dyDescent="0.25">
      <c r="A133" s="21" t="s">
        <v>882</v>
      </c>
      <c r="B133" s="32" t="s">
        <v>848</v>
      </c>
      <c r="C133" s="193" t="s">
        <v>197</v>
      </c>
      <c r="D133" s="193" t="s">
        <v>197</v>
      </c>
      <c r="E133" s="193"/>
      <c r="F133" s="193" t="s">
        <v>197</v>
      </c>
      <c r="G133" s="21"/>
    </row>
    <row r="134" spans="1:7" x14ac:dyDescent="0.25">
      <c r="A134" s="21" t="s">
        <v>883</v>
      </c>
      <c r="B134" s="32" t="s">
        <v>848</v>
      </c>
      <c r="C134" s="193" t="s">
        <v>197</v>
      </c>
      <c r="D134" s="193" t="s">
        <v>197</v>
      </c>
      <c r="E134" s="193"/>
      <c r="F134" s="193" t="s">
        <v>197</v>
      </c>
      <c r="G134" s="21"/>
    </row>
    <row r="135" spans="1:7" x14ac:dyDescent="0.25">
      <c r="A135" s="21" t="s">
        <v>884</v>
      </c>
      <c r="B135" s="32" t="s">
        <v>848</v>
      </c>
      <c r="C135" s="193" t="s">
        <v>197</v>
      </c>
      <c r="D135" s="193" t="s">
        <v>197</v>
      </c>
      <c r="E135" s="193"/>
      <c r="F135" s="193" t="s">
        <v>197</v>
      </c>
      <c r="G135" s="21"/>
    </row>
    <row r="136" spans="1:7" x14ac:dyDescent="0.25">
      <c r="A136" s="21" t="s">
        <v>885</v>
      </c>
      <c r="B136" s="32" t="s">
        <v>848</v>
      </c>
      <c r="C136" s="193" t="s">
        <v>197</v>
      </c>
      <c r="D136" s="193" t="s">
        <v>197</v>
      </c>
      <c r="E136" s="193"/>
      <c r="F136" s="193" t="s">
        <v>197</v>
      </c>
      <c r="G136" s="21"/>
    </row>
    <row r="137" spans="1:7" x14ac:dyDescent="0.25">
      <c r="A137" s="21" t="s">
        <v>886</v>
      </c>
      <c r="B137" s="32" t="s">
        <v>848</v>
      </c>
      <c r="C137" s="193" t="s">
        <v>197</v>
      </c>
      <c r="D137" s="193" t="s">
        <v>197</v>
      </c>
      <c r="E137" s="193"/>
      <c r="F137" s="193" t="s">
        <v>197</v>
      </c>
      <c r="G137" s="21"/>
    </row>
    <row r="138" spans="1:7" x14ac:dyDescent="0.25">
      <c r="A138" s="21" t="s">
        <v>887</v>
      </c>
      <c r="B138" s="32" t="s">
        <v>848</v>
      </c>
      <c r="C138" s="193" t="s">
        <v>197</v>
      </c>
      <c r="D138" s="193" t="s">
        <v>197</v>
      </c>
      <c r="E138" s="193"/>
      <c r="F138" s="193" t="s">
        <v>197</v>
      </c>
      <c r="G138" s="21"/>
    </row>
    <row r="139" spans="1:7" x14ac:dyDescent="0.25">
      <c r="A139" s="21" t="s">
        <v>888</v>
      </c>
      <c r="B139" s="32" t="s">
        <v>848</v>
      </c>
      <c r="C139" s="193" t="s">
        <v>197</v>
      </c>
      <c r="D139" s="193" t="s">
        <v>197</v>
      </c>
      <c r="E139" s="193"/>
      <c r="F139" s="193" t="s">
        <v>197</v>
      </c>
      <c r="G139" s="21"/>
    </row>
    <row r="140" spans="1:7" x14ac:dyDescent="0.25">
      <c r="A140" s="21" t="s">
        <v>889</v>
      </c>
      <c r="B140" s="32" t="s">
        <v>848</v>
      </c>
      <c r="C140" s="193" t="s">
        <v>197</v>
      </c>
      <c r="D140" s="193" t="s">
        <v>197</v>
      </c>
      <c r="E140" s="193"/>
      <c r="F140" s="193" t="s">
        <v>197</v>
      </c>
      <c r="G140" s="21"/>
    </row>
    <row r="141" spans="1:7" x14ac:dyDescent="0.25">
      <c r="A141" s="21" t="s">
        <v>890</v>
      </c>
      <c r="B141" s="32" t="s">
        <v>848</v>
      </c>
      <c r="C141" s="193" t="s">
        <v>197</v>
      </c>
      <c r="D141" s="193" t="s">
        <v>197</v>
      </c>
      <c r="E141" s="193"/>
      <c r="F141" s="193" t="s">
        <v>197</v>
      </c>
      <c r="G141" s="21"/>
    </row>
    <row r="142" spans="1:7" x14ac:dyDescent="0.25">
      <c r="A142" s="21" t="s">
        <v>891</v>
      </c>
      <c r="B142" s="32" t="s">
        <v>848</v>
      </c>
      <c r="C142" s="193" t="s">
        <v>197</v>
      </c>
      <c r="D142" s="193" t="s">
        <v>197</v>
      </c>
      <c r="E142" s="193"/>
      <c r="F142" s="193" t="s">
        <v>197</v>
      </c>
      <c r="G142" s="21"/>
    </row>
    <row r="143" spans="1:7" x14ac:dyDescent="0.25">
      <c r="A143" s="21" t="s">
        <v>892</v>
      </c>
      <c r="B143" s="32" t="s">
        <v>848</v>
      </c>
      <c r="C143" s="193" t="s">
        <v>197</v>
      </c>
      <c r="D143" s="193" t="s">
        <v>197</v>
      </c>
      <c r="E143" s="193"/>
      <c r="F143" s="193" t="s">
        <v>197</v>
      </c>
      <c r="G143" s="21"/>
    </row>
    <row r="144" spans="1:7" x14ac:dyDescent="0.25">
      <c r="A144" s="21" t="s">
        <v>893</v>
      </c>
      <c r="B144" s="32" t="s">
        <v>848</v>
      </c>
      <c r="C144" s="193" t="s">
        <v>197</v>
      </c>
      <c r="D144" s="193" t="s">
        <v>197</v>
      </c>
      <c r="E144" s="193"/>
      <c r="F144" s="193" t="s">
        <v>197</v>
      </c>
      <c r="G144" s="21"/>
    </row>
    <row r="145" spans="1:7" x14ac:dyDescent="0.25">
      <c r="A145" s="21" t="s">
        <v>894</v>
      </c>
      <c r="B145" s="32" t="s">
        <v>848</v>
      </c>
      <c r="C145" s="193" t="s">
        <v>197</v>
      </c>
      <c r="D145" s="193" t="s">
        <v>197</v>
      </c>
      <c r="E145" s="193"/>
      <c r="F145" s="193" t="s">
        <v>197</v>
      </c>
      <c r="G145" s="21"/>
    </row>
    <row r="146" spans="1:7" x14ac:dyDescent="0.25">
      <c r="A146" s="21" t="s">
        <v>895</v>
      </c>
      <c r="B146" s="32" t="s">
        <v>848</v>
      </c>
      <c r="C146" s="193" t="s">
        <v>197</v>
      </c>
      <c r="D146" s="193" t="s">
        <v>197</v>
      </c>
      <c r="E146" s="193"/>
      <c r="F146" s="193" t="s">
        <v>197</v>
      </c>
      <c r="G146" s="21"/>
    </row>
    <row r="147" spans="1:7" x14ac:dyDescent="0.25">
      <c r="A147" s="21" t="s">
        <v>896</v>
      </c>
      <c r="B147" s="32" t="s">
        <v>848</v>
      </c>
      <c r="C147" s="193" t="s">
        <v>197</v>
      </c>
      <c r="D147" s="193" t="s">
        <v>197</v>
      </c>
      <c r="E147" s="193"/>
      <c r="F147" s="193" t="s">
        <v>197</v>
      </c>
      <c r="G147" s="21"/>
    </row>
    <row r="148" spans="1:7" x14ac:dyDescent="0.25">
      <c r="A148" s="21" t="s">
        <v>897</v>
      </c>
      <c r="B148" s="32" t="s">
        <v>848</v>
      </c>
      <c r="C148" s="193" t="s">
        <v>197</v>
      </c>
      <c r="D148" s="193" t="s">
        <v>197</v>
      </c>
      <c r="E148" s="193"/>
      <c r="F148" s="193" t="s">
        <v>197</v>
      </c>
      <c r="G148" s="21"/>
    </row>
    <row r="149" spans="1:7" ht="15" customHeight="1" x14ac:dyDescent="0.25">
      <c r="A149" s="34"/>
      <c r="B149" s="35" t="s">
        <v>898</v>
      </c>
      <c r="C149" s="34" t="s">
        <v>750</v>
      </c>
      <c r="D149" s="34" t="s">
        <v>751</v>
      </c>
      <c r="E149" s="36"/>
      <c r="F149" s="37" t="s">
        <v>715</v>
      </c>
      <c r="G149" s="37"/>
    </row>
    <row r="150" spans="1:7" x14ac:dyDescent="0.25">
      <c r="A150" s="21" t="s">
        <v>899</v>
      </c>
      <c r="B150" s="21" t="s">
        <v>900</v>
      </c>
      <c r="C150" s="193" t="s">
        <v>197</v>
      </c>
      <c r="D150" s="193" t="s">
        <v>197</v>
      </c>
      <c r="E150" s="197"/>
      <c r="F150" s="193" t="s">
        <v>197</v>
      </c>
    </row>
    <row r="151" spans="1:7" x14ac:dyDescent="0.25">
      <c r="A151" s="21" t="s">
        <v>901</v>
      </c>
      <c r="B151" s="21" t="s">
        <v>902</v>
      </c>
      <c r="C151" s="193" t="s">
        <v>197</v>
      </c>
      <c r="D151" s="193" t="s">
        <v>197</v>
      </c>
      <c r="E151" s="197"/>
      <c r="F151" s="193" t="s">
        <v>197</v>
      </c>
    </row>
    <row r="152" spans="1:7" x14ac:dyDescent="0.25">
      <c r="A152" s="21" t="s">
        <v>903</v>
      </c>
      <c r="B152" s="21" t="s">
        <v>267</v>
      </c>
      <c r="C152" s="193" t="s">
        <v>197</v>
      </c>
      <c r="D152" s="193" t="s">
        <v>197</v>
      </c>
      <c r="E152" s="197"/>
      <c r="F152" s="193" t="s">
        <v>197</v>
      </c>
    </row>
    <row r="153" spans="1:7" outlineLevel="1" x14ac:dyDescent="0.25">
      <c r="A153" s="21" t="s">
        <v>904</v>
      </c>
      <c r="C153" s="193"/>
      <c r="D153" s="193"/>
      <c r="E153" s="197"/>
      <c r="F153" s="193"/>
    </row>
    <row r="154" spans="1:7" outlineLevel="1" x14ac:dyDescent="0.25">
      <c r="A154" s="21" t="s">
        <v>905</v>
      </c>
      <c r="C154" s="193"/>
      <c r="D154" s="193"/>
      <c r="E154" s="197"/>
      <c r="F154" s="193"/>
    </row>
    <row r="155" spans="1:7" outlineLevel="1" x14ac:dyDescent="0.25">
      <c r="A155" s="21" t="s">
        <v>906</v>
      </c>
      <c r="C155" s="193"/>
      <c r="D155" s="193"/>
      <c r="E155" s="197"/>
      <c r="F155" s="193"/>
    </row>
    <row r="156" spans="1:7" outlineLevel="1" x14ac:dyDescent="0.25">
      <c r="A156" s="21" t="s">
        <v>907</v>
      </c>
      <c r="C156" s="193"/>
      <c r="D156" s="193"/>
      <c r="E156" s="197"/>
      <c r="F156" s="193"/>
    </row>
    <row r="157" spans="1:7" outlineLevel="1" x14ac:dyDescent="0.25">
      <c r="A157" s="21" t="s">
        <v>908</v>
      </c>
      <c r="C157" s="193"/>
      <c r="D157" s="193"/>
      <c r="E157" s="197"/>
      <c r="F157" s="193"/>
    </row>
    <row r="158" spans="1:7" outlineLevel="1" x14ac:dyDescent="0.25">
      <c r="A158" s="21" t="s">
        <v>909</v>
      </c>
      <c r="C158" s="193"/>
      <c r="D158" s="193"/>
      <c r="E158" s="197"/>
      <c r="F158" s="193"/>
    </row>
    <row r="159" spans="1:7" ht="15" customHeight="1" x14ac:dyDescent="0.25">
      <c r="A159" s="34"/>
      <c r="B159" s="35" t="s">
        <v>910</v>
      </c>
      <c r="C159" s="34" t="s">
        <v>750</v>
      </c>
      <c r="D159" s="34" t="s">
        <v>751</v>
      </c>
      <c r="E159" s="36"/>
      <c r="F159" s="37" t="s">
        <v>715</v>
      </c>
      <c r="G159" s="37"/>
    </row>
    <row r="160" spans="1:7" x14ac:dyDescent="0.25">
      <c r="A160" s="21" t="s">
        <v>911</v>
      </c>
      <c r="B160" s="21" t="s">
        <v>912</v>
      </c>
      <c r="C160" s="193" t="s">
        <v>197</v>
      </c>
      <c r="D160" s="193" t="s">
        <v>197</v>
      </c>
      <c r="E160" s="197"/>
      <c r="F160" s="193" t="s">
        <v>197</v>
      </c>
    </row>
    <row r="161" spans="1:7" x14ac:dyDescent="0.25">
      <c r="A161" s="21" t="s">
        <v>913</v>
      </c>
      <c r="B161" s="21" t="s">
        <v>914</v>
      </c>
      <c r="C161" s="193" t="s">
        <v>197</v>
      </c>
      <c r="D161" s="193" t="s">
        <v>197</v>
      </c>
      <c r="E161" s="197"/>
      <c r="F161" s="193" t="s">
        <v>197</v>
      </c>
    </row>
    <row r="162" spans="1:7" x14ac:dyDescent="0.25">
      <c r="A162" s="21" t="s">
        <v>915</v>
      </c>
      <c r="B162" s="21" t="s">
        <v>267</v>
      </c>
      <c r="C162" s="193" t="s">
        <v>197</v>
      </c>
      <c r="D162" s="193" t="s">
        <v>197</v>
      </c>
      <c r="E162" s="197"/>
      <c r="F162" s="193" t="s">
        <v>197</v>
      </c>
    </row>
    <row r="163" spans="1:7" outlineLevel="1" x14ac:dyDescent="0.25">
      <c r="A163" s="21" t="s">
        <v>916</v>
      </c>
      <c r="E163" s="19"/>
    </row>
    <row r="164" spans="1:7" outlineLevel="1" x14ac:dyDescent="0.25">
      <c r="A164" s="21" t="s">
        <v>917</v>
      </c>
      <c r="E164" s="19"/>
    </row>
    <row r="165" spans="1:7" outlineLevel="1" x14ac:dyDescent="0.25">
      <c r="A165" s="21" t="s">
        <v>918</v>
      </c>
      <c r="E165" s="19"/>
    </row>
    <row r="166" spans="1:7" outlineLevel="1" x14ac:dyDescent="0.25">
      <c r="A166" s="21" t="s">
        <v>919</v>
      </c>
      <c r="E166" s="19"/>
    </row>
    <row r="167" spans="1:7" outlineLevel="1" x14ac:dyDescent="0.25">
      <c r="A167" s="21" t="s">
        <v>920</v>
      </c>
      <c r="E167" s="19"/>
    </row>
    <row r="168" spans="1:7" outlineLevel="1" x14ac:dyDescent="0.25">
      <c r="A168" s="21" t="s">
        <v>921</v>
      </c>
      <c r="E168" s="19"/>
    </row>
    <row r="169" spans="1:7" ht="15" customHeight="1" x14ac:dyDescent="0.25">
      <c r="A169" s="34"/>
      <c r="B169" s="35" t="s">
        <v>922</v>
      </c>
      <c r="C169" s="34" t="s">
        <v>750</v>
      </c>
      <c r="D169" s="34" t="s">
        <v>751</v>
      </c>
      <c r="E169" s="36"/>
      <c r="F169" s="37" t="s">
        <v>715</v>
      </c>
      <c r="G169" s="37"/>
    </row>
    <row r="170" spans="1:7" x14ac:dyDescent="0.25">
      <c r="A170" s="21" t="s">
        <v>923</v>
      </c>
      <c r="B170" s="17" t="s">
        <v>924</v>
      </c>
      <c r="C170" s="193" t="s">
        <v>197</v>
      </c>
      <c r="D170" s="193" t="s">
        <v>197</v>
      </c>
      <c r="E170" s="197"/>
      <c r="F170" s="193" t="s">
        <v>197</v>
      </c>
    </row>
    <row r="171" spans="1:7" x14ac:dyDescent="0.25">
      <c r="A171" s="21" t="s">
        <v>925</v>
      </c>
      <c r="B171" s="17" t="s">
        <v>926</v>
      </c>
      <c r="C171" s="193" t="s">
        <v>197</v>
      </c>
      <c r="D171" s="193" t="s">
        <v>197</v>
      </c>
      <c r="E171" s="197"/>
      <c r="F171" s="193" t="s">
        <v>197</v>
      </c>
    </row>
    <row r="172" spans="1:7" x14ac:dyDescent="0.25">
      <c r="A172" s="21" t="s">
        <v>927</v>
      </c>
      <c r="B172" s="17" t="s">
        <v>928</v>
      </c>
      <c r="C172" s="193" t="s">
        <v>197</v>
      </c>
      <c r="D172" s="193" t="s">
        <v>197</v>
      </c>
      <c r="E172" s="193"/>
      <c r="F172" s="193" t="s">
        <v>197</v>
      </c>
    </row>
    <row r="173" spans="1:7" x14ac:dyDescent="0.25">
      <c r="A173" s="21" t="s">
        <v>929</v>
      </c>
      <c r="B173" s="17" t="s">
        <v>930</v>
      </c>
      <c r="C173" s="193" t="s">
        <v>197</v>
      </c>
      <c r="D173" s="193" t="s">
        <v>197</v>
      </c>
      <c r="E173" s="193"/>
      <c r="F173" s="193" t="s">
        <v>197</v>
      </c>
    </row>
    <row r="174" spans="1:7" x14ac:dyDescent="0.25">
      <c r="A174" s="21" t="s">
        <v>931</v>
      </c>
      <c r="B174" s="17" t="s">
        <v>932</v>
      </c>
      <c r="C174" s="193" t="s">
        <v>197</v>
      </c>
      <c r="D174" s="193" t="s">
        <v>197</v>
      </c>
      <c r="E174" s="193"/>
      <c r="F174" s="193" t="s">
        <v>197</v>
      </c>
    </row>
    <row r="175" spans="1:7" outlineLevel="1" x14ac:dyDescent="0.25">
      <c r="A175" s="21" t="s">
        <v>933</v>
      </c>
      <c r="B175" s="31"/>
      <c r="C175" s="193"/>
      <c r="D175" s="193"/>
      <c r="E175" s="193"/>
      <c r="F175" s="193"/>
    </row>
    <row r="176" spans="1:7" outlineLevel="1" x14ac:dyDescent="0.25">
      <c r="A176" s="21" t="s">
        <v>934</v>
      </c>
      <c r="B176" s="31"/>
      <c r="C176" s="193"/>
      <c r="D176" s="193"/>
      <c r="E176" s="193"/>
      <c r="F176" s="193"/>
    </row>
    <row r="177" spans="1:7" outlineLevel="1" x14ac:dyDescent="0.25">
      <c r="A177" s="21" t="s">
        <v>935</v>
      </c>
      <c r="B177" s="17"/>
      <c r="C177" s="193"/>
      <c r="D177" s="193"/>
      <c r="E177" s="193"/>
      <c r="F177" s="193"/>
    </row>
    <row r="178" spans="1:7" outlineLevel="1" x14ac:dyDescent="0.25">
      <c r="A178" s="21" t="s">
        <v>936</v>
      </c>
      <c r="B178" s="17"/>
      <c r="C178" s="193"/>
      <c r="D178" s="193"/>
      <c r="E178" s="193"/>
      <c r="F178" s="193"/>
    </row>
    <row r="179" spans="1:7" ht="15" customHeight="1" x14ac:dyDescent="0.25">
      <c r="A179" s="34"/>
      <c r="B179" s="78" t="s">
        <v>937</v>
      </c>
      <c r="C179" s="34" t="s">
        <v>750</v>
      </c>
      <c r="D179" s="34" t="s">
        <v>751</v>
      </c>
      <c r="E179" s="34"/>
      <c r="F179" s="34" t="s">
        <v>715</v>
      </c>
      <c r="G179" s="37"/>
    </row>
    <row r="180" spans="1:7" x14ac:dyDescent="0.25">
      <c r="A180" s="21" t="s">
        <v>938</v>
      </c>
      <c r="B180" s="21" t="s">
        <v>939</v>
      </c>
      <c r="C180" s="163" t="s">
        <v>197</v>
      </c>
      <c r="D180" s="163" t="s">
        <v>197</v>
      </c>
      <c r="E180" s="197"/>
      <c r="F180" s="163" t="s">
        <v>197</v>
      </c>
    </row>
    <row r="181" spans="1:7" outlineLevel="1" x14ac:dyDescent="0.25">
      <c r="A181" s="21" t="s">
        <v>940</v>
      </c>
      <c r="B181" s="87" t="s">
        <v>941</v>
      </c>
      <c r="C181" s="163" t="s">
        <v>197</v>
      </c>
      <c r="D181" s="163" t="s">
        <v>197</v>
      </c>
      <c r="E181" s="197"/>
      <c r="F181" s="163" t="s">
        <v>197</v>
      </c>
    </row>
    <row r="182" spans="1:7" outlineLevel="1" x14ac:dyDescent="0.25">
      <c r="A182" s="21" t="s">
        <v>942</v>
      </c>
      <c r="B182" s="86"/>
      <c r="C182" s="193"/>
      <c r="D182" s="193"/>
      <c r="E182" s="197"/>
      <c r="F182" s="193"/>
    </row>
    <row r="183" spans="1:7" outlineLevel="1" x14ac:dyDescent="0.25">
      <c r="A183" s="21" t="s">
        <v>943</v>
      </c>
      <c r="B183" s="86"/>
      <c r="C183" s="193"/>
      <c r="D183" s="193"/>
      <c r="E183" s="197"/>
      <c r="F183" s="193"/>
    </row>
    <row r="184" spans="1:7" outlineLevel="1" x14ac:dyDescent="0.25">
      <c r="A184" s="21" t="s">
        <v>944</v>
      </c>
      <c r="B184" s="86"/>
      <c r="C184" s="193"/>
      <c r="D184" s="193"/>
      <c r="E184" s="197"/>
      <c r="F184" s="193"/>
    </row>
    <row r="185" spans="1:7" ht="18.75" customHeight="1" x14ac:dyDescent="0.25">
      <c r="A185" s="74"/>
      <c r="B185" s="75" t="s">
        <v>712</v>
      </c>
      <c r="C185" s="74"/>
      <c r="D185" s="74"/>
      <c r="E185" s="74"/>
      <c r="F185" s="76"/>
      <c r="G185" s="76"/>
    </row>
    <row r="186" spans="1:7" ht="15" customHeight="1" x14ac:dyDescent="0.25">
      <c r="A186" s="34"/>
      <c r="B186" s="35" t="s">
        <v>945</v>
      </c>
      <c r="C186" s="34" t="s">
        <v>946</v>
      </c>
      <c r="D186" s="34" t="s">
        <v>947</v>
      </c>
      <c r="E186" s="36"/>
      <c r="F186" s="34" t="s">
        <v>750</v>
      </c>
      <c r="G186" s="34" t="s">
        <v>948</v>
      </c>
    </row>
    <row r="187" spans="1:7" x14ac:dyDescent="0.25">
      <c r="A187" s="21" t="s">
        <v>949</v>
      </c>
      <c r="B187" s="32" t="s">
        <v>950</v>
      </c>
      <c r="C187" s="191" t="s">
        <v>197</v>
      </c>
      <c r="E187" s="30"/>
      <c r="F187" s="45"/>
      <c r="G187" s="45"/>
    </row>
    <row r="188" spans="1:7" x14ac:dyDescent="0.25">
      <c r="A188" s="30"/>
      <c r="B188" s="50"/>
      <c r="C188" s="30"/>
      <c r="D188" s="30"/>
      <c r="E188" s="30"/>
      <c r="F188" s="45"/>
      <c r="G188" s="45"/>
    </row>
    <row r="189" spans="1:7" x14ac:dyDescent="0.25">
      <c r="B189" s="32" t="s">
        <v>951</v>
      </c>
      <c r="C189" s="30"/>
      <c r="D189" s="30"/>
      <c r="E189" s="30"/>
      <c r="F189" s="45"/>
      <c r="G189" s="45"/>
    </row>
    <row r="190" spans="1:7" x14ac:dyDescent="0.25">
      <c r="A190" s="21" t="s">
        <v>952</v>
      </c>
      <c r="B190" s="32" t="s">
        <v>848</v>
      </c>
      <c r="C190" s="191" t="s">
        <v>197</v>
      </c>
      <c r="D190" s="77" t="s">
        <v>197</v>
      </c>
      <c r="E190" s="30"/>
      <c r="F190" s="192" t="str">
        <f t="shared" ref="F190:F213" si="1">IF($C$214=0,"",IF(C190="[for completion]","",IF(C190="","",C190/$C$214)))</f>
        <v/>
      </c>
      <c r="G190" s="192" t="str">
        <f t="shared" ref="G190:G213" si="2">IF($D$214=0,"",IF(D190="[for completion]","",IF(D190="","",D190/$D$214)))</f>
        <v/>
      </c>
    </row>
    <row r="191" spans="1:7" x14ac:dyDescent="0.25">
      <c r="A191" s="21" t="s">
        <v>953</v>
      </c>
      <c r="B191" s="32" t="s">
        <v>848</v>
      </c>
      <c r="C191" s="191" t="s">
        <v>197</v>
      </c>
      <c r="D191" s="77" t="s">
        <v>197</v>
      </c>
      <c r="E191" s="30"/>
      <c r="F191" s="192" t="str">
        <f t="shared" si="1"/>
        <v/>
      </c>
      <c r="G191" s="192" t="str">
        <f t="shared" si="2"/>
        <v/>
      </c>
    </row>
    <row r="192" spans="1:7" x14ac:dyDescent="0.25">
      <c r="A192" s="21" t="s">
        <v>954</v>
      </c>
      <c r="B192" s="32" t="s">
        <v>848</v>
      </c>
      <c r="C192" s="191" t="s">
        <v>197</v>
      </c>
      <c r="D192" s="77" t="s">
        <v>197</v>
      </c>
      <c r="E192" s="30"/>
      <c r="F192" s="192" t="str">
        <f t="shared" si="1"/>
        <v/>
      </c>
      <c r="G192" s="192" t="str">
        <f t="shared" si="2"/>
        <v/>
      </c>
    </row>
    <row r="193" spans="1:7" x14ac:dyDescent="0.25">
      <c r="A193" s="21" t="s">
        <v>955</v>
      </c>
      <c r="B193" s="32" t="s">
        <v>848</v>
      </c>
      <c r="C193" s="191" t="s">
        <v>197</v>
      </c>
      <c r="D193" s="77" t="s">
        <v>197</v>
      </c>
      <c r="E193" s="30"/>
      <c r="F193" s="192" t="str">
        <f t="shared" si="1"/>
        <v/>
      </c>
      <c r="G193" s="192" t="str">
        <f t="shared" si="2"/>
        <v/>
      </c>
    </row>
    <row r="194" spans="1:7" x14ac:dyDescent="0.25">
      <c r="A194" s="21" t="s">
        <v>956</v>
      </c>
      <c r="B194" s="32" t="s">
        <v>848</v>
      </c>
      <c r="C194" s="191" t="s">
        <v>197</v>
      </c>
      <c r="D194" s="77" t="s">
        <v>197</v>
      </c>
      <c r="E194" s="30"/>
      <c r="F194" s="192" t="str">
        <f t="shared" si="1"/>
        <v/>
      </c>
      <c r="G194" s="192" t="str">
        <f t="shared" si="2"/>
        <v/>
      </c>
    </row>
    <row r="195" spans="1:7" x14ac:dyDescent="0.25">
      <c r="A195" s="21" t="s">
        <v>957</v>
      </c>
      <c r="B195" s="32" t="s">
        <v>848</v>
      </c>
      <c r="C195" s="191" t="s">
        <v>197</v>
      </c>
      <c r="D195" s="77" t="s">
        <v>197</v>
      </c>
      <c r="E195" s="30"/>
      <c r="F195" s="192" t="str">
        <f t="shared" si="1"/>
        <v/>
      </c>
      <c r="G195" s="192" t="str">
        <f t="shared" si="2"/>
        <v/>
      </c>
    </row>
    <row r="196" spans="1:7" x14ac:dyDescent="0.25">
      <c r="A196" s="21" t="s">
        <v>958</v>
      </c>
      <c r="B196" s="32" t="s">
        <v>848</v>
      </c>
      <c r="C196" s="191" t="s">
        <v>197</v>
      </c>
      <c r="D196" s="77" t="s">
        <v>197</v>
      </c>
      <c r="E196" s="30"/>
      <c r="F196" s="192" t="str">
        <f t="shared" si="1"/>
        <v/>
      </c>
      <c r="G196" s="192" t="str">
        <f t="shared" si="2"/>
        <v/>
      </c>
    </row>
    <row r="197" spans="1:7" x14ac:dyDescent="0.25">
      <c r="A197" s="21" t="s">
        <v>959</v>
      </c>
      <c r="B197" s="32" t="s">
        <v>848</v>
      </c>
      <c r="C197" s="191" t="s">
        <v>197</v>
      </c>
      <c r="D197" s="77" t="s">
        <v>197</v>
      </c>
      <c r="E197" s="30"/>
      <c r="F197" s="192" t="str">
        <f t="shared" si="1"/>
        <v/>
      </c>
      <c r="G197" s="192" t="str">
        <f t="shared" si="2"/>
        <v/>
      </c>
    </row>
    <row r="198" spans="1:7" x14ac:dyDescent="0.25">
      <c r="A198" s="21" t="s">
        <v>960</v>
      </c>
      <c r="B198" s="32" t="s">
        <v>848</v>
      </c>
      <c r="C198" s="191" t="s">
        <v>197</v>
      </c>
      <c r="D198" s="77" t="s">
        <v>197</v>
      </c>
      <c r="E198" s="30"/>
      <c r="F198" s="192" t="str">
        <f t="shared" si="1"/>
        <v/>
      </c>
      <c r="G198" s="192" t="str">
        <f t="shared" si="2"/>
        <v/>
      </c>
    </row>
    <row r="199" spans="1:7" x14ac:dyDescent="0.25">
      <c r="A199" s="21" t="s">
        <v>961</v>
      </c>
      <c r="B199" s="32" t="s">
        <v>848</v>
      </c>
      <c r="C199" s="191" t="s">
        <v>197</v>
      </c>
      <c r="D199" s="77" t="s">
        <v>197</v>
      </c>
      <c r="E199" s="32"/>
      <c r="F199" s="192" t="str">
        <f t="shared" si="1"/>
        <v/>
      </c>
      <c r="G199" s="192" t="str">
        <f t="shared" si="2"/>
        <v/>
      </c>
    </row>
    <row r="200" spans="1:7" x14ac:dyDescent="0.25">
      <c r="A200" s="21" t="s">
        <v>962</v>
      </c>
      <c r="B200" s="32" t="s">
        <v>848</v>
      </c>
      <c r="C200" s="191" t="s">
        <v>197</v>
      </c>
      <c r="D200" s="77" t="s">
        <v>197</v>
      </c>
      <c r="E200" s="32"/>
      <c r="F200" s="192" t="str">
        <f t="shared" si="1"/>
        <v/>
      </c>
      <c r="G200" s="192" t="str">
        <f t="shared" si="2"/>
        <v/>
      </c>
    </row>
    <row r="201" spans="1:7" x14ac:dyDescent="0.25">
      <c r="A201" s="21" t="s">
        <v>963</v>
      </c>
      <c r="B201" s="32" t="s">
        <v>848</v>
      </c>
      <c r="C201" s="191" t="s">
        <v>197</v>
      </c>
      <c r="D201" s="77" t="s">
        <v>197</v>
      </c>
      <c r="E201" s="32"/>
      <c r="F201" s="192" t="str">
        <f t="shared" si="1"/>
        <v/>
      </c>
      <c r="G201" s="192" t="str">
        <f t="shared" si="2"/>
        <v/>
      </c>
    </row>
    <row r="202" spans="1:7" x14ac:dyDescent="0.25">
      <c r="A202" s="21" t="s">
        <v>964</v>
      </c>
      <c r="B202" s="32" t="s">
        <v>848</v>
      </c>
      <c r="C202" s="191" t="s">
        <v>197</v>
      </c>
      <c r="D202" s="77" t="s">
        <v>197</v>
      </c>
      <c r="E202" s="32"/>
      <c r="F202" s="192" t="str">
        <f t="shared" si="1"/>
        <v/>
      </c>
      <c r="G202" s="192" t="str">
        <f t="shared" si="2"/>
        <v/>
      </c>
    </row>
    <row r="203" spans="1:7" x14ac:dyDescent="0.25">
      <c r="A203" s="21" t="s">
        <v>965</v>
      </c>
      <c r="B203" s="32" t="s">
        <v>848</v>
      </c>
      <c r="C203" s="191" t="s">
        <v>197</v>
      </c>
      <c r="D203" s="77" t="s">
        <v>197</v>
      </c>
      <c r="E203" s="32"/>
      <c r="F203" s="192" t="str">
        <f t="shared" si="1"/>
        <v/>
      </c>
      <c r="G203" s="192" t="str">
        <f t="shared" si="2"/>
        <v/>
      </c>
    </row>
    <row r="204" spans="1:7" x14ac:dyDescent="0.25">
      <c r="A204" s="21" t="s">
        <v>966</v>
      </c>
      <c r="B204" s="32" t="s">
        <v>848</v>
      </c>
      <c r="C204" s="191" t="s">
        <v>197</v>
      </c>
      <c r="D204" s="77" t="s">
        <v>197</v>
      </c>
      <c r="E204" s="32"/>
      <c r="F204" s="192" t="str">
        <f t="shared" si="1"/>
        <v/>
      </c>
      <c r="G204" s="192" t="str">
        <f t="shared" si="2"/>
        <v/>
      </c>
    </row>
    <row r="205" spans="1:7" x14ac:dyDescent="0.25">
      <c r="A205" s="21" t="s">
        <v>967</v>
      </c>
      <c r="B205" s="32" t="s">
        <v>848</v>
      </c>
      <c r="C205" s="191" t="s">
        <v>197</v>
      </c>
      <c r="D205" s="77" t="s">
        <v>197</v>
      </c>
      <c r="F205" s="192" t="str">
        <f t="shared" si="1"/>
        <v/>
      </c>
      <c r="G205" s="192" t="str">
        <f t="shared" si="2"/>
        <v/>
      </c>
    </row>
    <row r="206" spans="1:7" x14ac:dyDescent="0.25">
      <c r="A206" s="21" t="s">
        <v>968</v>
      </c>
      <c r="B206" s="32" t="s">
        <v>848</v>
      </c>
      <c r="C206" s="191" t="s">
        <v>197</v>
      </c>
      <c r="D206" s="77" t="s">
        <v>197</v>
      </c>
      <c r="E206" s="87"/>
      <c r="F206" s="192" t="str">
        <f t="shared" si="1"/>
        <v/>
      </c>
      <c r="G206" s="192" t="str">
        <f t="shared" si="2"/>
        <v/>
      </c>
    </row>
    <row r="207" spans="1:7" x14ac:dyDescent="0.25">
      <c r="A207" s="21" t="s">
        <v>969</v>
      </c>
      <c r="B207" s="32" t="s">
        <v>848</v>
      </c>
      <c r="C207" s="191" t="s">
        <v>197</v>
      </c>
      <c r="D207" s="77" t="s">
        <v>197</v>
      </c>
      <c r="E207" s="87"/>
      <c r="F207" s="192" t="str">
        <f t="shared" si="1"/>
        <v/>
      </c>
      <c r="G207" s="192" t="str">
        <f t="shared" si="2"/>
        <v/>
      </c>
    </row>
    <row r="208" spans="1:7" x14ac:dyDescent="0.25">
      <c r="A208" s="21" t="s">
        <v>970</v>
      </c>
      <c r="B208" s="32" t="s">
        <v>848</v>
      </c>
      <c r="C208" s="191" t="s">
        <v>197</v>
      </c>
      <c r="D208" s="77" t="s">
        <v>197</v>
      </c>
      <c r="E208" s="87"/>
      <c r="F208" s="192" t="str">
        <f t="shared" si="1"/>
        <v/>
      </c>
      <c r="G208" s="192" t="str">
        <f t="shared" si="2"/>
        <v/>
      </c>
    </row>
    <row r="209" spans="1:7" x14ac:dyDescent="0.25">
      <c r="A209" s="21" t="s">
        <v>971</v>
      </c>
      <c r="B209" s="32" t="s">
        <v>848</v>
      </c>
      <c r="C209" s="191" t="s">
        <v>197</v>
      </c>
      <c r="D209" s="77" t="s">
        <v>197</v>
      </c>
      <c r="E209" s="87"/>
      <c r="F209" s="192" t="str">
        <f t="shared" si="1"/>
        <v/>
      </c>
      <c r="G209" s="192" t="str">
        <f t="shared" si="2"/>
        <v/>
      </c>
    </row>
    <row r="210" spans="1:7" x14ac:dyDescent="0.25">
      <c r="A210" s="21" t="s">
        <v>972</v>
      </c>
      <c r="B210" s="32" t="s">
        <v>848</v>
      </c>
      <c r="C210" s="191" t="s">
        <v>197</v>
      </c>
      <c r="D210" s="77" t="s">
        <v>197</v>
      </c>
      <c r="E210" s="87"/>
      <c r="F210" s="192" t="str">
        <f t="shared" si="1"/>
        <v/>
      </c>
      <c r="G210" s="192" t="str">
        <f t="shared" si="2"/>
        <v/>
      </c>
    </row>
    <row r="211" spans="1:7" x14ac:dyDescent="0.25">
      <c r="A211" s="21" t="s">
        <v>973</v>
      </c>
      <c r="B211" s="32" t="s">
        <v>848</v>
      </c>
      <c r="C211" s="191" t="s">
        <v>197</v>
      </c>
      <c r="D211" s="77" t="s">
        <v>197</v>
      </c>
      <c r="E211" s="87"/>
      <c r="F211" s="192" t="str">
        <f t="shared" si="1"/>
        <v/>
      </c>
      <c r="G211" s="192" t="str">
        <f t="shared" si="2"/>
        <v/>
      </c>
    </row>
    <row r="212" spans="1:7" x14ac:dyDescent="0.25">
      <c r="A212" s="21" t="s">
        <v>974</v>
      </c>
      <c r="B212" s="32" t="s">
        <v>848</v>
      </c>
      <c r="C212" s="191" t="s">
        <v>197</v>
      </c>
      <c r="D212" s="77" t="s">
        <v>197</v>
      </c>
      <c r="E212" s="87"/>
      <c r="F212" s="192" t="str">
        <f t="shared" si="1"/>
        <v/>
      </c>
      <c r="G212" s="192" t="str">
        <f t="shared" si="2"/>
        <v/>
      </c>
    </row>
    <row r="213" spans="1:7" x14ac:dyDescent="0.25">
      <c r="A213" s="21" t="s">
        <v>975</v>
      </c>
      <c r="B213" s="32" t="s">
        <v>848</v>
      </c>
      <c r="C213" s="191" t="s">
        <v>197</v>
      </c>
      <c r="D213" s="77" t="s">
        <v>197</v>
      </c>
      <c r="E213" s="87"/>
      <c r="F213" s="192" t="str">
        <f t="shared" si="1"/>
        <v/>
      </c>
      <c r="G213" s="192" t="str">
        <f t="shared" si="2"/>
        <v/>
      </c>
    </row>
    <row r="214" spans="1:7" x14ac:dyDescent="0.25">
      <c r="A214" s="21" t="s">
        <v>976</v>
      </c>
      <c r="B214" s="41" t="s">
        <v>269</v>
      </c>
      <c r="C214" s="198">
        <f>SUM(C190:C213)</f>
        <v>0</v>
      </c>
      <c r="D214" s="39">
        <f>SUM(D190:D213)</f>
        <v>0</v>
      </c>
      <c r="E214" s="87"/>
      <c r="F214" s="199">
        <f>SUM(F190:F213)</f>
        <v>0</v>
      </c>
      <c r="G214" s="199">
        <f>SUM(G190:G213)</f>
        <v>0</v>
      </c>
    </row>
    <row r="215" spans="1:7" ht="15" customHeight="1" x14ac:dyDescent="0.25">
      <c r="A215" s="34"/>
      <c r="B215" s="34" t="s">
        <v>977</v>
      </c>
      <c r="C215" s="34" t="s">
        <v>946</v>
      </c>
      <c r="D215" s="34" t="s">
        <v>947</v>
      </c>
      <c r="E215" s="36"/>
      <c r="F215" s="34" t="s">
        <v>750</v>
      </c>
      <c r="G215" s="34" t="s">
        <v>948</v>
      </c>
    </row>
    <row r="216" spans="1:7" x14ac:dyDescent="0.25">
      <c r="A216" s="21" t="s">
        <v>978</v>
      </c>
      <c r="B216" s="21" t="s">
        <v>979</v>
      </c>
      <c r="C216" s="193" t="s">
        <v>197</v>
      </c>
      <c r="F216" s="195"/>
      <c r="G216" s="195"/>
    </row>
    <row r="217" spans="1:7" x14ac:dyDescent="0.25">
      <c r="F217" s="195"/>
      <c r="G217" s="195"/>
    </row>
    <row r="218" spans="1:7" x14ac:dyDescent="0.25">
      <c r="B218" s="32" t="s">
        <v>980</v>
      </c>
      <c r="F218" s="195"/>
      <c r="G218" s="195"/>
    </row>
    <row r="219" spans="1:7" x14ac:dyDescent="0.25">
      <c r="A219" s="21" t="s">
        <v>981</v>
      </c>
      <c r="B219" s="21" t="s">
        <v>982</v>
      </c>
      <c r="C219" s="191" t="s">
        <v>197</v>
      </c>
      <c r="D219" s="77" t="s">
        <v>197</v>
      </c>
      <c r="F219" s="192" t="str">
        <f t="shared" ref="F219:F226" si="3">IF($C$227=0,"",IF(C219="[for completion]","",C219/$C$227))</f>
        <v/>
      </c>
      <c r="G219" s="192" t="str">
        <f t="shared" ref="G219:G226" si="4">IF($D$227=0,"",IF(D219="[for completion]","",D219/$D$227))</f>
        <v/>
      </c>
    </row>
    <row r="220" spans="1:7" x14ac:dyDescent="0.25">
      <c r="A220" s="21" t="s">
        <v>983</v>
      </c>
      <c r="B220" s="21" t="s">
        <v>984</v>
      </c>
      <c r="C220" s="191" t="s">
        <v>197</v>
      </c>
      <c r="D220" s="77" t="s">
        <v>197</v>
      </c>
      <c r="F220" s="192" t="str">
        <f t="shared" si="3"/>
        <v/>
      </c>
      <c r="G220" s="192" t="str">
        <f t="shared" si="4"/>
        <v/>
      </c>
    </row>
    <row r="221" spans="1:7" x14ac:dyDescent="0.25">
      <c r="A221" s="21" t="s">
        <v>985</v>
      </c>
      <c r="B221" s="21" t="s">
        <v>986</v>
      </c>
      <c r="C221" s="191" t="s">
        <v>197</v>
      </c>
      <c r="D221" s="77" t="s">
        <v>197</v>
      </c>
      <c r="F221" s="192" t="str">
        <f t="shared" si="3"/>
        <v/>
      </c>
      <c r="G221" s="192" t="str">
        <f t="shared" si="4"/>
        <v/>
      </c>
    </row>
    <row r="222" spans="1:7" x14ac:dyDescent="0.25">
      <c r="A222" s="21" t="s">
        <v>987</v>
      </c>
      <c r="B222" s="21" t="s">
        <v>988</v>
      </c>
      <c r="C222" s="191" t="s">
        <v>197</v>
      </c>
      <c r="D222" s="77" t="s">
        <v>197</v>
      </c>
      <c r="F222" s="192" t="str">
        <f t="shared" si="3"/>
        <v/>
      </c>
      <c r="G222" s="192" t="str">
        <f t="shared" si="4"/>
        <v/>
      </c>
    </row>
    <row r="223" spans="1:7" x14ac:dyDescent="0.25">
      <c r="A223" s="21" t="s">
        <v>989</v>
      </c>
      <c r="B223" s="21" t="s">
        <v>990</v>
      </c>
      <c r="C223" s="191" t="s">
        <v>197</v>
      </c>
      <c r="D223" s="77" t="s">
        <v>197</v>
      </c>
      <c r="F223" s="192" t="str">
        <f t="shared" si="3"/>
        <v/>
      </c>
      <c r="G223" s="192" t="str">
        <f t="shared" si="4"/>
        <v/>
      </c>
    </row>
    <row r="224" spans="1:7" x14ac:dyDescent="0.25">
      <c r="A224" s="21" t="s">
        <v>991</v>
      </c>
      <c r="B224" s="21" t="s">
        <v>992</v>
      </c>
      <c r="C224" s="191" t="s">
        <v>197</v>
      </c>
      <c r="D224" s="77" t="s">
        <v>197</v>
      </c>
      <c r="F224" s="192" t="str">
        <f t="shared" si="3"/>
        <v/>
      </c>
      <c r="G224" s="192" t="str">
        <f t="shared" si="4"/>
        <v/>
      </c>
    </row>
    <row r="225" spans="1:7" x14ac:dyDescent="0.25">
      <c r="A225" s="21" t="s">
        <v>993</v>
      </c>
      <c r="B225" s="21" t="s">
        <v>994</v>
      </c>
      <c r="C225" s="191" t="s">
        <v>197</v>
      </c>
      <c r="D225" s="77" t="s">
        <v>197</v>
      </c>
      <c r="F225" s="192" t="str">
        <f t="shared" si="3"/>
        <v/>
      </c>
      <c r="G225" s="192" t="str">
        <f t="shared" si="4"/>
        <v/>
      </c>
    </row>
    <row r="226" spans="1:7" x14ac:dyDescent="0.25">
      <c r="A226" s="21" t="s">
        <v>995</v>
      </c>
      <c r="B226" s="21" t="s">
        <v>996</v>
      </c>
      <c r="C226" s="191" t="s">
        <v>197</v>
      </c>
      <c r="D226" s="77" t="s">
        <v>197</v>
      </c>
      <c r="F226" s="192" t="str">
        <f t="shared" si="3"/>
        <v/>
      </c>
      <c r="G226" s="192" t="str">
        <f t="shared" si="4"/>
        <v/>
      </c>
    </row>
    <row r="227" spans="1:7" x14ac:dyDescent="0.25">
      <c r="A227" s="21" t="s">
        <v>997</v>
      </c>
      <c r="B227" s="41" t="s">
        <v>269</v>
      </c>
      <c r="C227" s="191">
        <f>SUM(C219:C226)</f>
        <v>0</v>
      </c>
      <c r="D227" s="77">
        <f>SUM(D219:D226)</f>
        <v>0</v>
      </c>
      <c r="F227" s="193">
        <f>SUM(F219:F226)</f>
        <v>0</v>
      </c>
      <c r="G227" s="193">
        <f>SUM(G219:G226)</f>
        <v>0</v>
      </c>
    </row>
    <row r="228" spans="1:7" outlineLevel="1" x14ac:dyDescent="0.25">
      <c r="A228" s="21" t="s">
        <v>998</v>
      </c>
      <c r="B228" s="43" t="s">
        <v>999</v>
      </c>
      <c r="C228" s="191"/>
      <c r="D228" s="77"/>
      <c r="F228" s="192" t="str">
        <f t="shared" ref="F228:F233" si="5">IF($C$227=0,"",IF(C228="[for completion]","",C228/$C$227))</f>
        <v/>
      </c>
      <c r="G228" s="192" t="str">
        <f t="shared" ref="G228:G233" si="6">IF($D$227=0,"",IF(D228="[for completion]","",D228/$D$227))</f>
        <v/>
      </c>
    </row>
    <row r="229" spans="1:7" outlineLevel="1" x14ac:dyDescent="0.25">
      <c r="A229" s="21" t="s">
        <v>1000</v>
      </c>
      <c r="B229" s="43" t="s">
        <v>1001</v>
      </c>
      <c r="C229" s="191"/>
      <c r="D229" s="77"/>
      <c r="F229" s="192" t="str">
        <f t="shared" si="5"/>
        <v/>
      </c>
      <c r="G229" s="192" t="str">
        <f t="shared" si="6"/>
        <v/>
      </c>
    </row>
    <row r="230" spans="1:7" outlineLevel="1" x14ac:dyDescent="0.25">
      <c r="A230" s="21" t="s">
        <v>1002</v>
      </c>
      <c r="B230" s="43" t="s">
        <v>1003</v>
      </c>
      <c r="C230" s="191"/>
      <c r="D230" s="77"/>
      <c r="F230" s="192" t="str">
        <f t="shared" si="5"/>
        <v/>
      </c>
      <c r="G230" s="192" t="str">
        <f t="shared" si="6"/>
        <v/>
      </c>
    </row>
    <row r="231" spans="1:7" outlineLevel="1" x14ac:dyDescent="0.25">
      <c r="A231" s="21" t="s">
        <v>1004</v>
      </c>
      <c r="B231" s="43" t="s">
        <v>1005</v>
      </c>
      <c r="C231" s="191"/>
      <c r="D231" s="77"/>
      <c r="F231" s="192" t="str">
        <f t="shared" si="5"/>
        <v/>
      </c>
      <c r="G231" s="192" t="str">
        <f t="shared" si="6"/>
        <v/>
      </c>
    </row>
    <row r="232" spans="1:7" outlineLevel="1" x14ac:dyDescent="0.25">
      <c r="A232" s="21" t="s">
        <v>1006</v>
      </c>
      <c r="B232" s="43" t="s">
        <v>1007</v>
      </c>
      <c r="C232" s="191"/>
      <c r="D232" s="77"/>
      <c r="F232" s="192" t="str">
        <f t="shared" si="5"/>
        <v/>
      </c>
      <c r="G232" s="192" t="str">
        <f t="shared" si="6"/>
        <v/>
      </c>
    </row>
    <row r="233" spans="1:7" outlineLevel="1" x14ac:dyDescent="0.25">
      <c r="A233" s="21" t="s">
        <v>1008</v>
      </c>
      <c r="B233" s="43" t="s">
        <v>1009</v>
      </c>
      <c r="C233" s="191"/>
      <c r="D233" s="77"/>
      <c r="F233" s="192" t="str">
        <f t="shared" si="5"/>
        <v/>
      </c>
      <c r="G233" s="192" t="str">
        <f t="shared" si="6"/>
        <v/>
      </c>
    </row>
    <row r="234" spans="1:7" outlineLevel="1" x14ac:dyDescent="0.25">
      <c r="A234" s="21" t="s">
        <v>1010</v>
      </c>
      <c r="B234" s="43"/>
      <c r="F234" s="192"/>
      <c r="G234" s="192"/>
    </row>
    <row r="235" spans="1:7" outlineLevel="1" x14ac:dyDescent="0.25">
      <c r="A235" s="21" t="s">
        <v>1011</v>
      </c>
      <c r="B235" s="43"/>
      <c r="F235" s="192"/>
      <c r="G235" s="192"/>
    </row>
    <row r="236" spans="1:7" outlineLevel="1" x14ac:dyDescent="0.25">
      <c r="A236" s="21" t="s">
        <v>1012</v>
      </c>
      <c r="B236" s="43"/>
      <c r="F236" s="192"/>
      <c r="G236" s="192"/>
    </row>
    <row r="237" spans="1:7" ht="15" customHeight="1" x14ac:dyDescent="0.25">
      <c r="A237" s="34"/>
      <c r="B237" s="34" t="s">
        <v>1013</v>
      </c>
      <c r="C237" s="34" t="s">
        <v>946</v>
      </c>
      <c r="D237" s="34" t="s">
        <v>947</v>
      </c>
      <c r="E237" s="36"/>
      <c r="F237" s="34" t="s">
        <v>750</v>
      </c>
      <c r="G237" s="34" t="s">
        <v>948</v>
      </c>
    </row>
    <row r="238" spans="1:7" x14ac:dyDescent="0.25">
      <c r="A238" s="21" t="s">
        <v>1014</v>
      </c>
      <c r="B238" s="21" t="s">
        <v>979</v>
      </c>
      <c r="C238" s="193" t="s">
        <v>247</v>
      </c>
      <c r="F238" s="195"/>
      <c r="G238" s="195"/>
    </row>
    <row r="239" spans="1:7" x14ac:dyDescent="0.25">
      <c r="F239" s="195"/>
      <c r="G239" s="195"/>
    </row>
    <row r="240" spans="1:7" x14ac:dyDescent="0.25">
      <c r="B240" s="32" t="s">
        <v>980</v>
      </c>
      <c r="F240" s="195"/>
      <c r="G240" s="195"/>
    </row>
    <row r="241" spans="1:7" x14ac:dyDescent="0.25">
      <c r="A241" s="21" t="s">
        <v>1015</v>
      </c>
      <c r="B241" s="21" t="s">
        <v>982</v>
      </c>
      <c r="C241" s="191" t="s">
        <v>247</v>
      </c>
      <c r="D241" s="77" t="s">
        <v>247</v>
      </c>
      <c r="F241" s="192" t="str">
        <f t="shared" ref="F241:F248" si="7">IF($C$249=0,"",IF(C241="[Mark as ND1 if not relevant]","",C241/$C$249))</f>
        <v/>
      </c>
      <c r="G241" s="192" t="str">
        <f t="shared" ref="G241:G248" si="8">IF($D$249=0,"",IF(D241="[Mark as ND1 if not relevant]","",D241/$D$249))</f>
        <v/>
      </c>
    </row>
    <row r="242" spans="1:7" x14ac:dyDescent="0.25">
      <c r="A242" s="21" t="s">
        <v>1016</v>
      </c>
      <c r="B242" s="21" t="s">
        <v>984</v>
      </c>
      <c r="C242" s="191" t="s">
        <v>247</v>
      </c>
      <c r="D242" s="77" t="s">
        <v>247</v>
      </c>
      <c r="F242" s="192" t="str">
        <f t="shared" si="7"/>
        <v/>
      </c>
      <c r="G242" s="192" t="str">
        <f t="shared" si="8"/>
        <v/>
      </c>
    </row>
    <row r="243" spans="1:7" x14ac:dyDescent="0.25">
      <c r="A243" s="21" t="s">
        <v>1017</v>
      </c>
      <c r="B243" s="21" t="s">
        <v>986</v>
      </c>
      <c r="C243" s="191" t="s">
        <v>247</v>
      </c>
      <c r="D243" s="77" t="s">
        <v>247</v>
      </c>
      <c r="F243" s="192" t="str">
        <f t="shared" si="7"/>
        <v/>
      </c>
      <c r="G243" s="192" t="str">
        <f t="shared" si="8"/>
        <v/>
      </c>
    </row>
    <row r="244" spans="1:7" x14ac:dyDescent="0.25">
      <c r="A244" s="21" t="s">
        <v>1018</v>
      </c>
      <c r="B244" s="21" t="s">
        <v>988</v>
      </c>
      <c r="C244" s="191" t="s">
        <v>247</v>
      </c>
      <c r="D244" s="77" t="s">
        <v>247</v>
      </c>
      <c r="F244" s="192" t="str">
        <f t="shared" si="7"/>
        <v/>
      </c>
      <c r="G244" s="192" t="str">
        <f t="shared" si="8"/>
        <v/>
      </c>
    </row>
    <row r="245" spans="1:7" x14ac:dyDescent="0.25">
      <c r="A245" s="21" t="s">
        <v>1019</v>
      </c>
      <c r="B245" s="21" t="s">
        <v>990</v>
      </c>
      <c r="C245" s="191" t="s">
        <v>247</v>
      </c>
      <c r="D245" s="77" t="s">
        <v>247</v>
      </c>
      <c r="F245" s="192" t="str">
        <f t="shared" si="7"/>
        <v/>
      </c>
      <c r="G245" s="192" t="str">
        <f t="shared" si="8"/>
        <v/>
      </c>
    </row>
    <row r="246" spans="1:7" x14ac:dyDescent="0.25">
      <c r="A246" s="21" t="s">
        <v>1020</v>
      </c>
      <c r="B246" s="21" t="s">
        <v>992</v>
      </c>
      <c r="C246" s="191" t="s">
        <v>247</v>
      </c>
      <c r="D246" s="77" t="s">
        <v>247</v>
      </c>
      <c r="F246" s="192" t="str">
        <f t="shared" si="7"/>
        <v/>
      </c>
      <c r="G246" s="192" t="str">
        <f t="shared" si="8"/>
        <v/>
      </c>
    </row>
    <row r="247" spans="1:7" x14ac:dyDescent="0.25">
      <c r="A247" s="21" t="s">
        <v>1021</v>
      </c>
      <c r="B247" s="21" t="s">
        <v>994</v>
      </c>
      <c r="C247" s="191" t="s">
        <v>247</v>
      </c>
      <c r="D247" s="77" t="s">
        <v>247</v>
      </c>
      <c r="F247" s="192" t="str">
        <f t="shared" si="7"/>
        <v/>
      </c>
      <c r="G247" s="192" t="str">
        <f t="shared" si="8"/>
        <v/>
      </c>
    </row>
    <row r="248" spans="1:7" x14ac:dyDescent="0.25">
      <c r="A248" s="21" t="s">
        <v>1022</v>
      </c>
      <c r="B248" s="21" t="s">
        <v>996</v>
      </c>
      <c r="C248" s="191" t="s">
        <v>247</v>
      </c>
      <c r="D248" s="77" t="s">
        <v>247</v>
      </c>
      <c r="F248" s="192" t="str">
        <f t="shared" si="7"/>
        <v/>
      </c>
      <c r="G248" s="192" t="str">
        <f t="shared" si="8"/>
        <v/>
      </c>
    </row>
    <row r="249" spans="1:7" x14ac:dyDescent="0.25">
      <c r="A249" s="21" t="s">
        <v>1023</v>
      </c>
      <c r="B249" s="41" t="s">
        <v>269</v>
      </c>
      <c r="C249" s="191">
        <f>SUM(C241:C248)</f>
        <v>0</v>
      </c>
      <c r="D249" s="77">
        <f>SUM(D241:D248)</f>
        <v>0</v>
      </c>
      <c r="F249" s="193">
        <f>SUM(F241:F248)</f>
        <v>0</v>
      </c>
      <c r="G249" s="193">
        <f>SUM(G241:G248)</f>
        <v>0</v>
      </c>
    </row>
    <row r="250" spans="1:7" outlineLevel="1" x14ac:dyDescent="0.25">
      <c r="A250" s="21" t="s">
        <v>1024</v>
      </c>
      <c r="B250" s="43" t="s">
        <v>999</v>
      </c>
      <c r="C250" s="191"/>
      <c r="D250" s="77"/>
      <c r="F250" s="192" t="str">
        <f t="shared" ref="F250:F255" si="9">IF($C$249=0,"",IF(C250="[for completion]","",C250/$C$249))</f>
        <v/>
      </c>
      <c r="G250" s="192" t="str">
        <f t="shared" ref="G250:G255" si="10">IF($D$249=0,"",IF(D250="[for completion]","",D250/$D$249))</f>
        <v/>
      </c>
    </row>
    <row r="251" spans="1:7" outlineLevel="1" x14ac:dyDescent="0.25">
      <c r="A251" s="21" t="s">
        <v>1025</v>
      </c>
      <c r="B251" s="43" t="s">
        <v>1001</v>
      </c>
      <c r="C251" s="191"/>
      <c r="D251" s="77"/>
      <c r="F251" s="192" t="str">
        <f t="shared" si="9"/>
        <v/>
      </c>
      <c r="G251" s="192" t="str">
        <f t="shared" si="10"/>
        <v/>
      </c>
    </row>
    <row r="252" spans="1:7" outlineLevel="1" x14ac:dyDescent="0.25">
      <c r="A252" s="21" t="s">
        <v>1026</v>
      </c>
      <c r="B252" s="43" t="s">
        <v>1003</v>
      </c>
      <c r="C252" s="191"/>
      <c r="D252" s="77"/>
      <c r="F252" s="192" t="str">
        <f t="shared" si="9"/>
        <v/>
      </c>
      <c r="G252" s="192" t="str">
        <f t="shared" si="10"/>
        <v/>
      </c>
    </row>
    <row r="253" spans="1:7" outlineLevel="1" x14ac:dyDescent="0.25">
      <c r="A253" s="21" t="s">
        <v>1027</v>
      </c>
      <c r="B253" s="43" t="s">
        <v>1005</v>
      </c>
      <c r="C253" s="191"/>
      <c r="D253" s="77"/>
      <c r="F253" s="192" t="str">
        <f t="shared" si="9"/>
        <v/>
      </c>
      <c r="G253" s="192" t="str">
        <f t="shared" si="10"/>
        <v/>
      </c>
    </row>
    <row r="254" spans="1:7" outlineLevel="1" x14ac:dyDescent="0.25">
      <c r="A254" s="21" t="s">
        <v>1028</v>
      </c>
      <c r="B254" s="43" t="s">
        <v>1007</v>
      </c>
      <c r="C254" s="191"/>
      <c r="D254" s="77"/>
      <c r="F254" s="192" t="str">
        <f t="shared" si="9"/>
        <v/>
      </c>
      <c r="G254" s="192" t="str">
        <f t="shared" si="10"/>
        <v/>
      </c>
    </row>
    <row r="255" spans="1:7" outlineLevel="1" x14ac:dyDescent="0.25">
      <c r="A255" s="21" t="s">
        <v>1029</v>
      </c>
      <c r="B255" s="43" t="s">
        <v>1009</v>
      </c>
      <c r="C255" s="191"/>
      <c r="D255" s="77"/>
      <c r="F255" s="192" t="str">
        <f t="shared" si="9"/>
        <v/>
      </c>
      <c r="G255" s="192" t="str">
        <f t="shared" si="10"/>
        <v/>
      </c>
    </row>
    <row r="256" spans="1:7" outlineLevel="1" x14ac:dyDescent="0.25">
      <c r="A256" s="21" t="s">
        <v>1030</v>
      </c>
      <c r="B256" s="43"/>
      <c r="F256" s="40"/>
      <c r="G256" s="40"/>
    </row>
    <row r="257" spans="1:14" outlineLevel="1" x14ac:dyDescent="0.25">
      <c r="A257" s="21" t="s">
        <v>1031</v>
      </c>
      <c r="B257" s="43"/>
      <c r="F257" s="40"/>
      <c r="G257" s="40"/>
    </row>
    <row r="258" spans="1:14" outlineLevel="1" x14ac:dyDescent="0.25">
      <c r="A258" s="21" t="s">
        <v>1032</v>
      </c>
      <c r="B258" s="43"/>
      <c r="F258" s="40"/>
      <c r="G258" s="40"/>
    </row>
    <row r="259" spans="1:14" ht="15" customHeight="1" x14ac:dyDescent="0.25">
      <c r="A259" s="34"/>
      <c r="B259" s="71" t="s">
        <v>1033</v>
      </c>
      <c r="C259" s="34" t="s">
        <v>750</v>
      </c>
      <c r="D259" s="34"/>
      <c r="E259" s="36"/>
      <c r="F259" s="34"/>
      <c r="G259" s="34"/>
    </row>
    <row r="260" spans="1:14" x14ac:dyDescent="0.25">
      <c r="A260" s="21" t="s">
        <v>1034</v>
      </c>
      <c r="B260" s="21" t="s">
        <v>1035</v>
      </c>
      <c r="C260" s="193" t="s">
        <v>197</v>
      </c>
      <c r="E260" s="87"/>
      <c r="F260" s="87"/>
      <c r="G260" s="87"/>
    </row>
    <row r="261" spans="1:14" x14ac:dyDescent="0.25">
      <c r="A261" s="21" t="s">
        <v>1036</v>
      </c>
      <c r="B261" s="21" t="s">
        <v>1037</v>
      </c>
      <c r="C261" s="193" t="s">
        <v>197</v>
      </c>
      <c r="E261" s="87"/>
      <c r="F261" s="87"/>
    </row>
    <row r="262" spans="1:14" x14ac:dyDescent="0.25">
      <c r="A262" s="21" t="s">
        <v>1038</v>
      </c>
      <c r="B262" s="21" t="s">
        <v>1039</v>
      </c>
      <c r="C262" s="193" t="s">
        <v>197</v>
      </c>
      <c r="E262" s="87"/>
      <c r="F262" s="87"/>
    </row>
    <row r="263" spans="1:14" x14ac:dyDescent="0.25">
      <c r="A263" s="21" t="s">
        <v>1040</v>
      </c>
      <c r="B263" s="21" t="s">
        <v>1041</v>
      </c>
      <c r="C263" s="193" t="s">
        <v>197</v>
      </c>
      <c r="E263" s="87"/>
      <c r="F263" s="87"/>
    </row>
    <row r="264" spans="1:14" x14ac:dyDescent="0.25">
      <c r="A264" s="21" t="s">
        <v>1042</v>
      </c>
      <c r="B264" s="32" t="s">
        <v>1043</v>
      </c>
      <c r="C264" s="193" t="s">
        <v>197</v>
      </c>
      <c r="D264" s="30"/>
      <c r="E264" s="30"/>
      <c r="F264" s="45"/>
      <c r="G264" s="45"/>
      <c r="H264" s="19"/>
      <c r="I264" s="21"/>
      <c r="J264" s="21"/>
      <c r="K264" s="21"/>
      <c r="L264" s="19"/>
      <c r="M264" s="19"/>
      <c r="N264" s="19"/>
    </row>
    <row r="265" spans="1:14" x14ac:dyDescent="0.25">
      <c r="A265" s="21" t="s">
        <v>1044</v>
      </c>
      <c r="B265" s="21" t="s">
        <v>267</v>
      </c>
      <c r="C265" s="193" t="s">
        <v>197</v>
      </c>
      <c r="E265" s="87"/>
      <c r="F265" s="87"/>
    </row>
    <row r="266" spans="1:14" outlineLevel="1" x14ac:dyDescent="0.25">
      <c r="A266" s="21" t="s">
        <v>1045</v>
      </c>
      <c r="B266" s="43" t="s">
        <v>1046</v>
      </c>
      <c r="C266" s="200"/>
      <c r="E266" s="87"/>
      <c r="F266" s="87"/>
    </row>
    <row r="267" spans="1:14" outlineLevel="1" x14ac:dyDescent="0.25">
      <c r="A267" s="21" t="s">
        <v>1047</v>
      </c>
      <c r="B267" s="43" t="s">
        <v>1048</v>
      </c>
      <c r="C267" s="193"/>
      <c r="E267" s="87"/>
      <c r="F267" s="87"/>
    </row>
    <row r="268" spans="1:14" outlineLevel="1" x14ac:dyDescent="0.25">
      <c r="A268" s="21" t="s">
        <v>1049</v>
      </c>
      <c r="B268" s="43" t="s">
        <v>1050</v>
      </c>
      <c r="C268" s="193"/>
      <c r="E268" s="87"/>
      <c r="F268" s="87"/>
    </row>
    <row r="269" spans="1:14" outlineLevel="1" x14ac:dyDescent="0.25">
      <c r="A269" s="21" t="s">
        <v>1051</v>
      </c>
      <c r="B269" s="43" t="s">
        <v>1052</v>
      </c>
      <c r="C269" s="193"/>
      <c r="E269" s="87"/>
      <c r="F269" s="87"/>
    </row>
    <row r="270" spans="1:14" outlineLevel="1" x14ac:dyDescent="0.25">
      <c r="A270" s="21" t="s">
        <v>1053</v>
      </c>
      <c r="B270" s="43" t="s">
        <v>271</v>
      </c>
      <c r="C270" s="193"/>
      <c r="E270" s="87"/>
      <c r="F270" s="87"/>
    </row>
    <row r="271" spans="1:14" outlineLevel="1" x14ac:dyDescent="0.25">
      <c r="A271" s="21" t="s">
        <v>1054</v>
      </c>
      <c r="B271" s="43" t="s">
        <v>271</v>
      </c>
      <c r="C271" s="193"/>
      <c r="E271" s="87"/>
      <c r="F271" s="87"/>
    </row>
    <row r="272" spans="1:14" outlineLevel="1" x14ac:dyDescent="0.25">
      <c r="A272" s="21" t="s">
        <v>1055</v>
      </c>
      <c r="B272" s="43" t="s">
        <v>271</v>
      </c>
      <c r="C272" s="193"/>
      <c r="E272" s="87"/>
      <c r="F272" s="87"/>
    </row>
    <row r="273" spans="1:7" outlineLevel="1" x14ac:dyDescent="0.25">
      <c r="A273" s="21" t="s">
        <v>1056</v>
      </c>
      <c r="B273" s="43" t="s">
        <v>271</v>
      </c>
      <c r="C273" s="193"/>
      <c r="E273" s="87"/>
      <c r="F273" s="87"/>
    </row>
    <row r="274" spans="1:7" outlineLevel="1" x14ac:dyDescent="0.25">
      <c r="A274" s="21" t="s">
        <v>1057</v>
      </c>
      <c r="B274" s="43" t="s">
        <v>271</v>
      </c>
      <c r="C274" s="193"/>
      <c r="E274" s="87"/>
      <c r="F274" s="87"/>
    </row>
    <row r="275" spans="1:7" outlineLevel="1" x14ac:dyDescent="0.25">
      <c r="A275" s="21" t="s">
        <v>1058</v>
      </c>
      <c r="B275" s="43" t="s">
        <v>271</v>
      </c>
      <c r="C275" s="193"/>
      <c r="E275" s="87"/>
      <c r="F275" s="87"/>
    </row>
    <row r="276" spans="1:7" ht="15" customHeight="1" x14ac:dyDescent="0.25">
      <c r="A276" s="34"/>
      <c r="B276" s="71" t="s">
        <v>1059</v>
      </c>
      <c r="C276" s="34" t="s">
        <v>750</v>
      </c>
      <c r="D276" s="34"/>
      <c r="E276" s="36"/>
      <c r="F276" s="34"/>
      <c r="G276" s="37"/>
    </row>
    <row r="277" spans="1:7" x14ac:dyDescent="0.25">
      <c r="A277" s="21" t="s">
        <v>1060</v>
      </c>
      <c r="B277" s="21" t="s">
        <v>1061</v>
      </c>
      <c r="C277" s="193" t="s">
        <v>197</v>
      </c>
      <c r="E277" s="19"/>
      <c r="F277" s="19"/>
    </row>
    <row r="278" spans="1:7" x14ac:dyDescent="0.25">
      <c r="A278" s="21" t="s">
        <v>1062</v>
      </c>
      <c r="B278" s="21" t="s">
        <v>1063</v>
      </c>
      <c r="C278" s="193" t="s">
        <v>197</v>
      </c>
      <c r="E278" s="19"/>
      <c r="F278" s="19"/>
    </row>
    <row r="279" spans="1:7" x14ac:dyDescent="0.25">
      <c r="A279" s="21" t="s">
        <v>1064</v>
      </c>
      <c r="B279" s="21" t="s">
        <v>267</v>
      </c>
      <c r="C279" s="193" t="s">
        <v>197</v>
      </c>
      <c r="E279" s="19"/>
      <c r="F279" s="19"/>
    </row>
    <row r="280" spans="1:7" outlineLevel="1" x14ac:dyDescent="0.25">
      <c r="A280" s="21" t="s">
        <v>1065</v>
      </c>
      <c r="C280" s="193"/>
      <c r="E280" s="19"/>
      <c r="F280" s="19"/>
    </row>
    <row r="281" spans="1:7" outlineLevel="1" x14ac:dyDescent="0.25">
      <c r="A281" s="21" t="s">
        <v>1066</v>
      </c>
      <c r="C281" s="193"/>
      <c r="E281" s="19"/>
      <c r="F281" s="19"/>
    </row>
    <row r="282" spans="1:7" outlineLevel="1" x14ac:dyDescent="0.25">
      <c r="A282" s="21" t="s">
        <v>1067</v>
      </c>
      <c r="C282" s="193"/>
      <c r="E282" s="19"/>
      <c r="F282" s="19"/>
    </row>
    <row r="283" spans="1:7" outlineLevel="1" x14ac:dyDescent="0.25">
      <c r="A283" s="21" t="s">
        <v>1068</v>
      </c>
      <c r="C283" s="193"/>
      <c r="E283" s="19"/>
      <c r="F283" s="19"/>
    </row>
    <row r="284" spans="1:7" outlineLevel="1" x14ac:dyDescent="0.25">
      <c r="A284" s="21" t="s">
        <v>1069</v>
      </c>
      <c r="C284" s="193"/>
      <c r="E284" s="19"/>
      <c r="F284" s="19"/>
    </row>
    <row r="285" spans="1:7" outlineLevel="1" x14ac:dyDescent="0.25">
      <c r="A285" s="21" t="s">
        <v>1070</v>
      </c>
      <c r="C285" s="193"/>
      <c r="E285" s="19"/>
      <c r="F285" s="19"/>
    </row>
    <row r="286" spans="1:7" x14ac:dyDescent="0.25">
      <c r="A286" s="35"/>
      <c r="B286" s="35" t="s">
        <v>1071</v>
      </c>
      <c r="C286" s="35" t="s">
        <v>229</v>
      </c>
      <c r="D286" s="35" t="s">
        <v>1072</v>
      </c>
      <c r="E286" s="35"/>
      <c r="F286" s="35" t="s">
        <v>750</v>
      </c>
      <c r="G286" s="35" t="s">
        <v>1073</v>
      </c>
    </row>
    <row r="287" spans="1:7" x14ac:dyDescent="0.25">
      <c r="A287" s="21" t="s">
        <v>1074</v>
      </c>
      <c r="B287" s="32" t="s">
        <v>848</v>
      </c>
      <c r="C287" s="191" t="s">
        <v>197</v>
      </c>
      <c r="D287" s="21" t="s">
        <v>197</v>
      </c>
      <c r="E287" s="27"/>
      <c r="F287" s="192" t="str">
        <f t="shared" ref="F287:F304" si="11">IF($C$305=0,"",IF(C287="[For completion]","",C287/$C$305))</f>
        <v/>
      </c>
      <c r="G287" s="192" t="str">
        <f t="shared" ref="G287:G304" si="12">IF($D$305=0,"",IF(D287="[For completion]","",D287/$D$305))</f>
        <v/>
      </c>
    </row>
    <row r="288" spans="1:7" x14ac:dyDescent="0.25">
      <c r="A288" s="21" t="s">
        <v>1075</v>
      </c>
      <c r="B288" s="32" t="s">
        <v>848</v>
      </c>
      <c r="C288" s="191" t="s">
        <v>197</v>
      </c>
      <c r="D288" s="21" t="s">
        <v>197</v>
      </c>
      <c r="E288" s="27"/>
      <c r="F288" s="192" t="str">
        <f t="shared" si="11"/>
        <v/>
      </c>
      <c r="G288" s="192" t="str">
        <f t="shared" si="12"/>
        <v/>
      </c>
    </row>
    <row r="289" spans="1:7" x14ac:dyDescent="0.25">
      <c r="A289" s="21" t="s">
        <v>1076</v>
      </c>
      <c r="B289" s="32" t="s">
        <v>848</v>
      </c>
      <c r="C289" s="191" t="s">
        <v>197</v>
      </c>
      <c r="D289" s="21" t="s">
        <v>197</v>
      </c>
      <c r="E289" s="27"/>
      <c r="F289" s="192" t="str">
        <f t="shared" si="11"/>
        <v/>
      </c>
      <c r="G289" s="192" t="str">
        <f t="shared" si="12"/>
        <v/>
      </c>
    </row>
    <row r="290" spans="1:7" x14ac:dyDescent="0.25">
      <c r="A290" s="21" t="s">
        <v>1077</v>
      </c>
      <c r="B290" s="32" t="s">
        <v>848</v>
      </c>
      <c r="C290" s="191" t="s">
        <v>197</v>
      </c>
      <c r="D290" s="21" t="s">
        <v>197</v>
      </c>
      <c r="E290" s="27"/>
      <c r="F290" s="192" t="str">
        <f t="shared" si="11"/>
        <v/>
      </c>
      <c r="G290" s="192" t="str">
        <f t="shared" si="12"/>
        <v/>
      </c>
    </row>
    <row r="291" spans="1:7" x14ac:dyDescent="0.25">
      <c r="A291" s="21" t="s">
        <v>1078</v>
      </c>
      <c r="B291" s="32" t="s">
        <v>848</v>
      </c>
      <c r="C291" s="191" t="s">
        <v>197</v>
      </c>
      <c r="D291" s="21" t="s">
        <v>197</v>
      </c>
      <c r="E291" s="27"/>
      <c r="F291" s="192" t="str">
        <f t="shared" si="11"/>
        <v/>
      </c>
      <c r="G291" s="192" t="str">
        <f t="shared" si="12"/>
        <v/>
      </c>
    </row>
    <row r="292" spans="1:7" x14ac:dyDescent="0.25">
      <c r="A292" s="21" t="s">
        <v>1079</v>
      </c>
      <c r="B292" s="32" t="s">
        <v>848</v>
      </c>
      <c r="C292" s="191" t="s">
        <v>197</v>
      </c>
      <c r="D292" s="21" t="s">
        <v>197</v>
      </c>
      <c r="E292" s="27"/>
      <c r="F292" s="192" t="str">
        <f t="shared" si="11"/>
        <v/>
      </c>
      <c r="G292" s="192" t="str">
        <f t="shared" si="12"/>
        <v/>
      </c>
    </row>
    <row r="293" spans="1:7" x14ac:dyDescent="0.25">
      <c r="A293" s="21" t="s">
        <v>1080</v>
      </c>
      <c r="B293" s="32" t="s">
        <v>848</v>
      </c>
      <c r="C293" s="191" t="s">
        <v>197</v>
      </c>
      <c r="D293" s="21" t="s">
        <v>197</v>
      </c>
      <c r="E293" s="27"/>
      <c r="F293" s="192" t="str">
        <f t="shared" si="11"/>
        <v/>
      </c>
      <c r="G293" s="192" t="str">
        <f t="shared" si="12"/>
        <v/>
      </c>
    </row>
    <row r="294" spans="1:7" x14ac:dyDescent="0.25">
      <c r="A294" s="21" t="s">
        <v>1081</v>
      </c>
      <c r="B294" s="32" t="s">
        <v>848</v>
      </c>
      <c r="C294" s="191" t="s">
        <v>197</v>
      </c>
      <c r="D294" s="21" t="s">
        <v>197</v>
      </c>
      <c r="E294" s="27"/>
      <c r="F294" s="192" t="str">
        <f t="shared" si="11"/>
        <v/>
      </c>
      <c r="G294" s="192" t="str">
        <f t="shared" si="12"/>
        <v/>
      </c>
    </row>
    <row r="295" spans="1:7" x14ac:dyDescent="0.25">
      <c r="A295" s="21" t="s">
        <v>1082</v>
      </c>
      <c r="B295" s="32" t="s">
        <v>848</v>
      </c>
      <c r="C295" s="191" t="s">
        <v>197</v>
      </c>
      <c r="D295" s="21" t="s">
        <v>197</v>
      </c>
      <c r="E295" s="27"/>
      <c r="F295" s="192" t="str">
        <f t="shared" si="11"/>
        <v/>
      </c>
      <c r="G295" s="192" t="str">
        <f t="shared" si="12"/>
        <v/>
      </c>
    </row>
    <row r="296" spans="1:7" x14ac:dyDescent="0.25">
      <c r="A296" s="21" t="s">
        <v>1083</v>
      </c>
      <c r="B296" s="32" t="s">
        <v>848</v>
      </c>
      <c r="C296" s="191" t="s">
        <v>197</v>
      </c>
      <c r="D296" s="21" t="s">
        <v>197</v>
      </c>
      <c r="E296" s="27"/>
      <c r="F296" s="192" t="str">
        <f t="shared" si="11"/>
        <v/>
      </c>
      <c r="G296" s="192" t="str">
        <f t="shared" si="12"/>
        <v/>
      </c>
    </row>
    <row r="297" spans="1:7" x14ac:dyDescent="0.25">
      <c r="A297" s="21" t="s">
        <v>1084</v>
      </c>
      <c r="B297" s="32" t="s">
        <v>848</v>
      </c>
      <c r="C297" s="191" t="s">
        <v>197</v>
      </c>
      <c r="D297" s="21" t="s">
        <v>197</v>
      </c>
      <c r="E297" s="27"/>
      <c r="F297" s="192" t="str">
        <f t="shared" si="11"/>
        <v/>
      </c>
      <c r="G297" s="192" t="str">
        <f t="shared" si="12"/>
        <v/>
      </c>
    </row>
    <row r="298" spans="1:7" x14ac:dyDescent="0.25">
      <c r="A298" s="21" t="s">
        <v>1085</v>
      </c>
      <c r="B298" s="32" t="s">
        <v>848</v>
      </c>
      <c r="C298" s="191" t="s">
        <v>197</v>
      </c>
      <c r="D298" s="21" t="s">
        <v>197</v>
      </c>
      <c r="E298" s="27"/>
      <c r="F298" s="192" t="str">
        <f t="shared" si="11"/>
        <v/>
      </c>
      <c r="G298" s="192" t="str">
        <f t="shared" si="12"/>
        <v/>
      </c>
    </row>
    <row r="299" spans="1:7" x14ac:dyDescent="0.25">
      <c r="A299" s="21" t="s">
        <v>1086</v>
      </c>
      <c r="B299" s="32" t="s">
        <v>848</v>
      </c>
      <c r="C299" s="191" t="s">
        <v>197</v>
      </c>
      <c r="D299" s="21" t="s">
        <v>197</v>
      </c>
      <c r="E299" s="27"/>
      <c r="F299" s="192" t="str">
        <f t="shared" si="11"/>
        <v/>
      </c>
      <c r="G299" s="192" t="str">
        <f t="shared" si="12"/>
        <v/>
      </c>
    </row>
    <row r="300" spans="1:7" x14ac:dyDescent="0.25">
      <c r="A300" s="21" t="s">
        <v>1087</v>
      </c>
      <c r="B300" s="32" t="s">
        <v>848</v>
      </c>
      <c r="C300" s="191" t="s">
        <v>197</v>
      </c>
      <c r="D300" s="21" t="s">
        <v>197</v>
      </c>
      <c r="E300" s="27"/>
      <c r="F300" s="192" t="str">
        <f t="shared" si="11"/>
        <v/>
      </c>
      <c r="G300" s="192" t="str">
        <f t="shared" si="12"/>
        <v/>
      </c>
    </row>
    <row r="301" spans="1:7" x14ac:dyDescent="0.25">
      <c r="A301" s="21" t="s">
        <v>1088</v>
      </c>
      <c r="B301" s="32" t="s">
        <v>848</v>
      </c>
      <c r="C301" s="191" t="s">
        <v>197</v>
      </c>
      <c r="D301" s="21" t="s">
        <v>197</v>
      </c>
      <c r="E301" s="27"/>
      <c r="F301" s="192" t="str">
        <f t="shared" si="11"/>
        <v/>
      </c>
      <c r="G301" s="192" t="str">
        <f t="shared" si="12"/>
        <v/>
      </c>
    </row>
    <row r="302" spans="1:7" x14ac:dyDescent="0.25">
      <c r="A302" s="21" t="s">
        <v>1089</v>
      </c>
      <c r="B302" s="32" t="s">
        <v>848</v>
      </c>
      <c r="C302" s="191" t="s">
        <v>197</v>
      </c>
      <c r="D302" s="21" t="s">
        <v>197</v>
      </c>
      <c r="E302" s="27"/>
      <c r="F302" s="192" t="str">
        <f t="shared" si="11"/>
        <v/>
      </c>
      <c r="G302" s="192" t="str">
        <f t="shared" si="12"/>
        <v/>
      </c>
    </row>
    <row r="303" spans="1:7" x14ac:dyDescent="0.25">
      <c r="A303" s="21" t="s">
        <v>1090</v>
      </c>
      <c r="B303" s="32" t="s">
        <v>848</v>
      </c>
      <c r="C303" s="191" t="s">
        <v>197</v>
      </c>
      <c r="D303" s="21" t="s">
        <v>197</v>
      </c>
      <c r="E303" s="27"/>
      <c r="F303" s="192" t="str">
        <f t="shared" si="11"/>
        <v/>
      </c>
      <c r="G303" s="192" t="str">
        <f t="shared" si="12"/>
        <v/>
      </c>
    </row>
    <row r="304" spans="1:7" x14ac:dyDescent="0.25">
      <c r="A304" s="21" t="s">
        <v>1091</v>
      </c>
      <c r="B304" s="32" t="s">
        <v>1092</v>
      </c>
      <c r="C304" s="191" t="s">
        <v>197</v>
      </c>
      <c r="D304" s="21" t="s">
        <v>197</v>
      </c>
      <c r="E304" s="27"/>
      <c r="F304" s="192" t="str">
        <f t="shared" si="11"/>
        <v/>
      </c>
      <c r="G304" s="192" t="str">
        <f t="shared" si="12"/>
        <v/>
      </c>
    </row>
    <row r="305" spans="1:7" x14ac:dyDescent="0.25">
      <c r="A305" s="21" t="s">
        <v>1093</v>
      </c>
      <c r="B305" s="32" t="s">
        <v>269</v>
      </c>
      <c r="C305" s="191">
        <f>SUM(C287:C304)</f>
        <v>0</v>
      </c>
      <c r="D305" s="21">
        <f>SUM(D287:D304)</f>
        <v>0</v>
      </c>
      <c r="E305" s="27"/>
      <c r="F305" s="195">
        <f>SUM(F287:F304)</f>
        <v>0</v>
      </c>
      <c r="G305" s="195">
        <f>SUM(G287:G304)</f>
        <v>0</v>
      </c>
    </row>
    <row r="306" spans="1:7" x14ac:dyDescent="0.25">
      <c r="A306" s="21" t="s">
        <v>1094</v>
      </c>
      <c r="B306" s="32"/>
      <c r="E306" s="27"/>
      <c r="F306" s="27"/>
      <c r="G306" s="27"/>
    </row>
    <row r="307" spans="1:7" x14ac:dyDescent="0.25">
      <c r="A307" s="21" t="s">
        <v>1095</v>
      </c>
      <c r="B307" s="32"/>
      <c r="E307" s="27"/>
      <c r="F307" s="27"/>
      <c r="G307" s="27"/>
    </row>
    <row r="308" spans="1:7" x14ac:dyDescent="0.25">
      <c r="A308" s="21" t="s">
        <v>1096</v>
      </c>
      <c r="B308" s="32"/>
      <c r="E308" s="27"/>
      <c r="F308" s="27"/>
      <c r="G308" s="27"/>
    </row>
    <row r="309" spans="1:7" x14ac:dyDescent="0.25">
      <c r="A309" s="35"/>
      <c r="B309" s="35" t="s">
        <v>1097</v>
      </c>
      <c r="C309" s="35" t="s">
        <v>229</v>
      </c>
      <c r="D309" s="35" t="s">
        <v>1072</v>
      </c>
      <c r="E309" s="35"/>
      <c r="F309" s="35" t="s">
        <v>750</v>
      </c>
      <c r="G309" s="35" t="s">
        <v>1073</v>
      </c>
    </row>
    <row r="310" spans="1:7" x14ac:dyDescent="0.25">
      <c r="A310" s="21" t="s">
        <v>1098</v>
      </c>
      <c r="B310" s="32" t="s">
        <v>848</v>
      </c>
      <c r="C310" s="191" t="s">
        <v>197</v>
      </c>
      <c r="D310" s="21" t="s">
        <v>197</v>
      </c>
      <c r="E310" s="27"/>
      <c r="F310" s="192" t="str">
        <f t="shared" ref="F310:F327" si="13">IF($C$328=0,"",IF(C310="[For completion]","",C310/$C$328))</f>
        <v/>
      </c>
      <c r="G310" s="192" t="str">
        <f t="shared" ref="G310:G327" si="14">IF($D$328=0,"",IF(D310="[For completion]","",D310/$D$328))</f>
        <v/>
      </c>
    </row>
    <row r="311" spans="1:7" x14ac:dyDescent="0.25">
      <c r="A311" s="21" t="s">
        <v>1099</v>
      </c>
      <c r="B311" s="32" t="s">
        <v>848</v>
      </c>
      <c r="C311" s="191" t="s">
        <v>197</v>
      </c>
      <c r="D311" s="21" t="s">
        <v>197</v>
      </c>
      <c r="E311" s="27"/>
      <c r="F311" s="192" t="str">
        <f t="shared" si="13"/>
        <v/>
      </c>
      <c r="G311" s="192" t="str">
        <f t="shared" si="14"/>
        <v/>
      </c>
    </row>
    <row r="312" spans="1:7" x14ac:dyDescent="0.25">
      <c r="A312" s="21" t="s">
        <v>1100</v>
      </c>
      <c r="B312" s="32" t="s">
        <v>848</v>
      </c>
      <c r="C312" s="191" t="s">
        <v>197</v>
      </c>
      <c r="D312" s="21" t="s">
        <v>197</v>
      </c>
      <c r="E312" s="27"/>
      <c r="F312" s="192" t="str">
        <f t="shared" si="13"/>
        <v/>
      </c>
      <c r="G312" s="192" t="str">
        <f t="shared" si="14"/>
        <v/>
      </c>
    </row>
    <row r="313" spans="1:7" x14ac:dyDescent="0.25">
      <c r="A313" s="21" t="s">
        <v>1101</v>
      </c>
      <c r="B313" s="32" t="s">
        <v>848</v>
      </c>
      <c r="C313" s="191" t="s">
        <v>197</v>
      </c>
      <c r="D313" s="21" t="s">
        <v>197</v>
      </c>
      <c r="E313" s="27"/>
      <c r="F313" s="192" t="str">
        <f t="shared" si="13"/>
        <v/>
      </c>
      <c r="G313" s="192" t="str">
        <f t="shared" si="14"/>
        <v/>
      </c>
    </row>
    <row r="314" spans="1:7" x14ac:dyDescent="0.25">
      <c r="A314" s="21" t="s">
        <v>1102</v>
      </c>
      <c r="B314" s="32" t="s">
        <v>848</v>
      </c>
      <c r="C314" s="191" t="s">
        <v>197</v>
      </c>
      <c r="D314" s="21" t="s">
        <v>197</v>
      </c>
      <c r="E314" s="27"/>
      <c r="F314" s="192" t="str">
        <f t="shared" si="13"/>
        <v/>
      </c>
      <c r="G314" s="192" t="str">
        <f t="shared" si="14"/>
        <v/>
      </c>
    </row>
    <row r="315" spans="1:7" x14ac:dyDescent="0.25">
      <c r="A315" s="21" t="s">
        <v>1103</v>
      </c>
      <c r="B315" s="32" t="s">
        <v>848</v>
      </c>
      <c r="C315" s="191" t="s">
        <v>197</v>
      </c>
      <c r="D315" s="21" t="s">
        <v>197</v>
      </c>
      <c r="E315" s="27"/>
      <c r="F315" s="192" t="str">
        <f t="shared" si="13"/>
        <v/>
      </c>
      <c r="G315" s="192" t="str">
        <f t="shared" si="14"/>
        <v/>
      </c>
    </row>
    <row r="316" spans="1:7" x14ac:dyDescent="0.25">
      <c r="A316" s="21" t="s">
        <v>1104</v>
      </c>
      <c r="B316" s="32" t="s">
        <v>848</v>
      </c>
      <c r="C316" s="191" t="s">
        <v>197</v>
      </c>
      <c r="D316" s="21" t="s">
        <v>197</v>
      </c>
      <c r="E316" s="27"/>
      <c r="F316" s="192" t="str">
        <f t="shared" si="13"/>
        <v/>
      </c>
      <c r="G316" s="192" t="str">
        <f t="shared" si="14"/>
        <v/>
      </c>
    </row>
    <row r="317" spans="1:7" x14ac:dyDescent="0.25">
      <c r="A317" s="21" t="s">
        <v>1105</v>
      </c>
      <c r="B317" s="32" t="s">
        <v>848</v>
      </c>
      <c r="C317" s="191" t="s">
        <v>197</v>
      </c>
      <c r="D317" s="21" t="s">
        <v>197</v>
      </c>
      <c r="E317" s="27"/>
      <c r="F317" s="192" t="str">
        <f t="shared" si="13"/>
        <v/>
      </c>
      <c r="G317" s="192" t="str">
        <f t="shared" si="14"/>
        <v/>
      </c>
    </row>
    <row r="318" spans="1:7" x14ac:dyDescent="0.25">
      <c r="A318" s="21" t="s">
        <v>1106</v>
      </c>
      <c r="B318" s="32" t="s">
        <v>848</v>
      </c>
      <c r="C318" s="191" t="s">
        <v>197</v>
      </c>
      <c r="D318" s="21" t="s">
        <v>197</v>
      </c>
      <c r="E318" s="27"/>
      <c r="F318" s="192" t="str">
        <f t="shared" si="13"/>
        <v/>
      </c>
      <c r="G318" s="192" t="str">
        <f t="shared" si="14"/>
        <v/>
      </c>
    </row>
    <row r="319" spans="1:7" x14ac:dyDescent="0.25">
      <c r="A319" s="21" t="s">
        <v>1107</v>
      </c>
      <c r="B319" s="32" t="s">
        <v>848</v>
      </c>
      <c r="C319" s="191" t="s">
        <v>197</v>
      </c>
      <c r="D319" s="21" t="s">
        <v>197</v>
      </c>
      <c r="E319" s="27"/>
      <c r="F319" s="192" t="str">
        <f t="shared" si="13"/>
        <v/>
      </c>
      <c r="G319" s="192" t="str">
        <f t="shared" si="14"/>
        <v/>
      </c>
    </row>
    <row r="320" spans="1:7" x14ac:dyDescent="0.25">
      <c r="A320" s="21" t="s">
        <v>1108</v>
      </c>
      <c r="B320" s="32" t="s">
        <v>848</v>
      </c>
      <c r="C320" s="191" t="s">
        <v>197</v>
      </c>
      <c r="D320" s="21" t="s">
        <v>197</v>
      </c>
      <c r="E320" s="27"/>
      <c r="F320" s="192" t="str">
        <f t="shared" si="13"/>
        <v/>
      </c>
      <c r="G320" s="192" t="str">
        <f t="shared" si="14"/>
        <v/>
      </c>
    </row>
    <row r="321" spans="1:7" x14ac:dyDescent="0.25">
      <c r="A321" s="21" t="s">
        <v>1109</v>
      </c>
      <c r="B321" s="32" t="s">
        <v>848</v>
      </c>
      <c r="C321" s="191" t="s">
        <v>197</v>
      </c>
      <c r="D321" s="21" t="s">
        <v>197</v>
      </c>
      <c r="E321" s="27"/>
      <c r="F321" s="192" t="str">
        <f t="shared" si="13"/>
        <v/>
      </c>
      <c r="G321" s="192" t="str">
        <f t="shared" si="14"/>
        <v/>
      </c>
    </row>
    <row r="322" spans="1:7" x14ac:dyDescent="0.25">
      <c r="A322" s="21" t="s">
        <v>1110</v>
      </c>
      <c r="B322" s="32" t="s">
        <v>848</v>
      </c>
      <c r="C322" s="191" t="s">
        <v>197</v>
      </c>
      <c r="D322" s="21" t="s">
        <v>197</v>
      </c>
      <c r="E322" s="27"/>
      <c r="F322" s="192" t="str">
        <f t="shared" si="13"/>
        <v/>
      </c>
      <c r="G322" s="192" t="str">
        <f t="shared" si="14"/>
        <v/>
      </c>
    </row>
    <row r="323" spans="1:7" x14ac:dyDescent="0.25">
      <c r="A323" s="21" t="s">
        <v>1111</v>
      </c>
      <c r="B323" s="32" t="s">
        <v>848</v>
      </c>
      <c r="C323" s="191" t="s">
        <v>197</v>
      </c>
      <c r="D323" s="21" t="s">
        <v>197</v>
      </c>
      <c r="E323" s="27"/>
      <c r="F323" s="192" t="str">
        <f t="shared" si="13"/>
        <v/>
      </c>
      <c r="G323" s="192" t="str">
        <f t="shared" si="14"/>
        <v/>
      </c>
    </row>
    <row r="324" spans="1:7" x14ac:dyDescent="0.25">
      <c r="A324" s="21" t="s">
        <v>1112</v>
      </c>
      <c r="B324" s="32" t="s">
        <v>848</v>
      </c>
      <c r="C324" s="191" t="s">
        <v>197</v>
      </c>
      <c r="D324" s="21" t="s">
        <v>197</v>
      </c>
      <c r="E324" s="27"/>
      <c r="F324" s="192" t="str">
        <f t="shared" si="13"/>
        <v/>
      </c>
      <c r="G324" s="192" t="str">
        <f t="shared" si="14"/>
        <v/>
      </c>
    </row>
    <row r="325" spans="1:7" x14ac:dyDescent="0.25">
      <c r="A325" s="21" t="s">
        <v>1113</v>
      </c>
      <c r="B325" s="32" t="s">
        <v>848</v>
      </c>
      <c r="C325" s="191" t="s">
        <v>197</v>
      </c>
      <c r="D325" s="21" t="s">
        <v>197</v>
      </c>
      <c r="E325" s="27"/>
      <c r="F325" s="192" t="str">
        <f t="shared" si="13"/>
        <v/>
      </c>
      <c r="G325" s="192" t="str">
        <f t="shared" si="14"/>
        <v/>
      </c>
    </row>
    <row r="326" spans="1:7" x14ac:dyDescent="0.25">
      <c r="A326" s="21" t="s">
        <v>1114</v>
      </c>
      <c r="B326" s="32" t="s">
        <v>848</v>
      </c>
      <c r="C326" s="191" t="s">
        <v>197</v>
      </c>
      <c r="D326" s="21" t="s">
        <v>197</v>
      </c>
      <c r="E326" s="27"/>
      <c r="F326" s="192" t="str">
        <f t="shared" si="13"/>
        <v/>
      </c>
      <c r="G326" s="192" t="str">
        <f t="shared" si="14"/>
        <v/>
      </c>
    </row>
    <row r="327" spans="1:7" x14ac:dyDescent="0.25">
      <c r="A327" s="21" t="s">
        <v>1115</v>
      </c>
      <c r="B327" s="32" t="s">
        <v>1092</v>
      </c>
      <c r="C327" s="191" t="s">
        <v>197</v>
      </c>
      <c r="D327" s="21" t="s">
        <v>197</v>
      </c>
      <c r="E327" s="27"/>
      <c r="F327" s="192" t="str">
        <f t="shared" si="13"/>
        <v/>
      </c>
      <c r="G327" s="192" t="str">
        <f t="shared" si="14"/>
        <v/>
      </c>
    </row>
    <row r="328" spans="1:7" x14ac:dyDescent="0.25">
      <c r="A328" s="21" t="s">
        <v>1116</v>
      </c>
      <c r="B328" s="32" t="s">
        <v>269</v>
      </c>
      <c r="C328" s="191">
        <f>SUM(C310:C327)</f>
        <v>0</v>
      </c>
      <c r="D328" s="21">
        <f>SUM(D310:D327)</f>
        <v>0</v>
      </c>
      <c r="E328" s="27"/>
      <c r="F328" s="195">
        <f>SUM(F310:F327)</f>
        <v>0</v>
      </c>
      <c r="G328" s="195">
        <f>SUM(G310:G327)</f>
        <v>0</v>
      </c>
    </row>
    <row r="329" spans="1:7" x14ac:dyDescent="0.25">
      <c r="A329" s="21" t="s">
        <v>1117</v>
      </c>
      <c r="B329" s="32"/>
      <c r="E329" s="27"/>
      <c r="F329" s="27"/>
      <c r="G329" s="27"/>
    </row>
    <row r="330" spans="1:7" x14ac:dyDescent="0.25">
      <c r="A330" s="21" t="s">
        <v>1118</v>
      </c>
      <c r="B330" s="32"/>
      <c r="E330" s="27"/>
      <c r="F330" s="27"/>
      <c r="G330" s="27"/>
    </row>
    <row r="331" spans="1:7" x14ac:dyDescent="0.25">
      <c r="A331" s="21" t="s">
        <v>1119</v>
      </c>
      <c r="B331" s="32"/>
      <c r="E331" s="27"/>
      <c r="F331" s="27"/>
      <c r="G331" s="27"/>
    </row>
    <row r="332" spans="1:7" x14ac:dyDescent="0.25">
      <c r="A332" s="35"/>
      <c r="B332" s="35" t="s">
        <v>1120</v>
      </c>
      <c r="C332" s="35" t="s">
        <v>229</v>
      </c>
      <c r="D332" s="35" t="s">
        <v>1072</v>
      </c>
      <c r="E332" s="35"/>
      <c r="F332" s="35" t="s">
        <v>750</v>
      </c>
      <c r="G332" s="35" t="s">
        <v>1073</v>
      </c>
    </row>
    <row r="333" spans="1:7" x14ac:dyDescent="0.25">
      <c r="A333" s="21" t="s">
        <v>1121</v>
      </c>
      <c r="B333" s="32" t="s">
        <v>1122</v>
      </c>
      <c r="C333" s="191" t="s">
        <v>197</v>
      </c>
      <c r="D333" s="21" t="s">
        <v>197</v>
      </c>
      <c r="E333" s="27"/>
      <c r="F333" s="192" t="str">
        <f t="shared" ref="F333:F345" si="15">IF($C$346=0,"",IF(C333="[For completion]","",C333/$C$346))</f>
        <v/>
      </c>
      <c r="G333" s="192" t="str">
        <f t="shared" ref="G333:G345" si="16">IF($D$346=0,"",IF(D333="[For completion]","",D333/$D$346))</f>
        <v/>
      </c>
    </row>
    <row r="334" spans="1:7" x14ac:dyDescent="0.25">
      <c r="A334" s="21" t="s">
        <v>1123</v>
      </c>
      <c r="B334" s="32" t="s">
        <v>1124</v>
      </c>
      <c r="C334" s="191" t="s">
        <v>197</v>
      </c>
      <c r="D334" s="21" t="s">
        <v>197</v>
      </c>
      <c r="E334" s="27"/>
      <c r="F334" s="192" t="str">
        <f t="shared" si="15"/>
        <v/>
      </c>
      <c r="G334" s="192" t="str">
        <f t="shared" si="16"/>
        <v/>
      </c>
    </row>
    <row r="335" spans="1:7" x14ac:dyDescent="0.25">
      <c r="A335" s="21" t="s">
        <v>1125</v>
      </c>
      <c r="B335" s="32" t="s">
        <v>1126</v>
      </c>
      <c r="C335" s="191" t="s">
        <v>197</v>
      </c>
      <c r="D335" s="21" t="s">
        <v>197</v>
      </c>
      <c r="E335" s="27"/>
      <c r="F335" s="192" t="str">
        <f t="shared" si="15"/>
        <v/>
      </c>
      <c r="G335" s="192" t="str">
        <f t="shared" si="16"/>
        <v/>
      </c>
    </row>
    <row r="336" spans="1:7" x14ac:dyDescent="0.25">
      <c r="A336" s="21" t="s">
        <v>1127</v>
      </c>
      <c r="B336" s="32" t="s">
        <v>1128</v>
      </c>
      <c r="C336" s="191" t="s">
        <v>197</v>
      </c>
      <c r="D336" s="21" t="s">
        <v>197</v>
      </c>
      <c r="E336" s="27"/>
      <c r="F336" s="192" t="str">
        <f t="shared" si="15"/>
        <v/>
      </c>
      <c r="G336" s="192" t="str">
        <f t="shared" si="16"/>
        <v/>
      </c>
    </row>
    <row r="337" spans="1:7" x14ac:dyDescent="0.25">
      <c r="A337" s="21" t="s">
        <v>1129</v>
      </c>
      <c r="B337" s="32" t="s">
        <v>1130</v>
      </c>
      <c r="C337" s="191" t="s">
        <v>197</v>
      </c>
      <c r="D337" s="21" t="s">
        <v>197</v>
      </c>
      <c r="E337" s="27"/>
      <c r="F337" s="192" t="str">
        <f t="shared" si="15"/>
        <v/>
      </c>
      <c r="G337" s="192" t="str">
        <f t="shared" si="16"/>
        <v/>
      </c>
    </row>
    <row r="338" spans="1:7" x14ac:dyDescent="0.25">
      <c r="A338" s="21" t="s">
        <v>1131</v>
      </c>
      <c r="B338" s="32" t="s">
        <v>1132</v>
      </c>
      <c r="C338" s="191" t="s">
        <v>197</v>
      </c>
      <c r="D338" s="21" t="s">
        <v>197</v>
      </c>
      <c r="E338" s="27"/>
      <c r="F338" s="192" t="str">
        <f t="shared" si="15"/>
        <v/>
      </c>
      <c r="G338" s="192" t="str">
        <f t="shared" si="16"/>
        <v/>
      </c>
    </row>
    <row r="339" spans="1:7" x14ac:dyDescent="0.25">
      <c r="A339" s="21" t="s">
        <v>1133</v>
      </c>
      <c r="B339" s="32" t="s">
        <v>1134</v>
      </c>
      <c r="C339" s="191" t="s">
        <v>197</v>
      </c>
      <c r="D339" s="21" t="s">
        <v>197</v>
      </c>
      <c r="E339" s="27"/>
      <c r="F339" s="192" t="str">
        <f t="shared" si="15"/>
        <v/>
      </c>
      <c r="G339" s="192" t="str">
        <f t="shared" si="16"/>
        <v/>
      </c>
    </row>
    <row r="340" spans="1:7" x14ac:dyDescent="0.25">
      <c r="A340" s="21" t="s">
        <v>1135</v>
      </c>
      <c r="B340" s="32" t="s">
        <v>1136</v>
      </c>
      <c r="C340" s="191" t="s">
        <v>197</v>
      </c>
      <c r="D340" s="21" t="s">
        <v>197</v>
      </c>
      <c r="E340" s="27"/>
      <c r="F340" s="192" t="str">
        <f t="shared" si="15"/>
        <v/>
      </c>
      <c r="G340" s="192" t="str">
        <f t="shared" si="16"/>
        <v/>
      </c>
    </row>
    <row r="341" spans="1:7" x14ac:dyDescent="0.25">
      <c r="A341" s="21" t="s">
        <v>1137</v>
      </c>
      <c r="B341" s="32" t="s">
        <v>1138</v>
      </c>
      <c r="C341" s="191" t="s">
        <v>197</v>
      </c>
      <c r="D341" s="21" t="s">
        <v>197</v>
      </c>
      <c r="E341" s="27"/>
      <c r="F341" s="192" t="str">
        <f t="shared" si="15"/>
        <v/>
      </c>
      <c r="G341" s="192" t="str">
        <f t="shared" si="16"/>
        <v/>
      </c>
    </row>
    <row r="342" spans="1:7" x14ac:dyDescent="0.25">
      <c r="A342" s="21" t="s">
        <v>1139</v>
      </c>
      <c r="B342" s="21" t="s">
        <v>1140</v>
      </c>
      <c r="C342" s="191" t="s">
        <v>197</v>
      </c>
      <c r="D342" s="21" t="s">
        <v>197</v>
      </c>
      <c r="F342" s="192" t="str">
        <f t="shared" si="15"/>
        <v/>
      </c>
      <c r="G342" s="192" t="str">
        <f t="shared" si="16"/>
        <v/>
      </c>
    </row>
    <row r="343" spans="1:7" x14ac:dyDescent="0.25">
      <c r="A343" s="21" t="s">
        <v>1141</v>
      </c>
      <c r="B343" s="21" t="s">
        <v>1142</v>
      </c>
      <c r="C343" s="191" t="s">
        <v>197</v>
      </c>
      <c r="D343" s="21" t="s">
        <v>197</v>
      </c>
      <c r="F343" s="192" t="str">
        <f t="shared" si="15"/>
        <v/>
      </c>
      <c r="G343" s="192" t="str">
        <f t="shared" si="16"/>
        <v/>
      </c>
    </row>
    <row r="344" spans="1:7" x14ac:dyDescent="0.25">
      <c r="A344" s="21" t="s">
        <v>1143</v>
      </c>
      <c r="B344" s="32" t="s">
        <v>1144</v>
      </c>
      <c r="C344" s="191" t="s">
        <v>197</v>
      </c>
      <c r="D344" s="21" t="s">
        <v>197</v>
      </c>
      <c r="E344" s="27"/>
      <c r="F344" s="192" t="str">
        <f t="shared" si="15"/>
        <v/>
      </c>
      <c r="G344" s="192" t="str">
        <f t="shared" si="16"/>
        <v/>
      </c>
    </row>
    <row r="345" spans="1:7" x14ac:dyDescent="0.25">
      <c r="A345" s="21" t="s">
        <v>1145</v>
      </c>
      <c r="B345" s="21" t="s">
        <v>1092</v>
      </c>
      <c r="C345" s="191" t="s">
        <v>197</v>
      </c>
      <c r="D345" s="21" t="s">
        <v>197</v>
      </c>
      <c r="F345" s="192" t="str">
        <f t="shared" si="15"/>
        <v/>
      </c>
      <c r="G345" s="192" t="str">
        <f t="shared" si="16"/>
        <v/>
      </c>
    </row>
    <row r="346" spans="1:7" x14ac:dyDescent="0.25">
      <c r="A346" s="21" t="s">
        <v>1146</v>
      </c>
      <c r="B346" s="32" t="s">
        <v>269</v>
      </c>
      <c r="C346" s="191">
        <f>SUM(C333:C345)</f>
        <v>0</v>
      </c>
      <c r="D346" s="21">
        <f>SUM(D333:D345)</f>
        <v>0</v>
      </c>
      <c r="E346" s="27"/>
      <c r="F346" s="195">
        <f>SUM(F333:F345)</f>
        <v>0</v>
      </c>
      <c r="G346" s="195">
        <f>SUM(G333:G345)</f>
        <v>0</v>
      </c>
    </row>
    <row r="347" spans="1:7" x14ac:dyDescent="0.25">
      <c r="A347" s="21" t="s">
        <v>1147</v>
      </c>
      <c r="B347" s="32"/>
      <c r="C347" s="191"/>
      <c r="E347" s="27"/>
      <c r="F347" s="195"/>
      <c r="G347" s="195"/>
    </row>
    <row r="348" spans="1:7" x14ac:dyDescent="0.25">
      <c r="A348" s="21" t="s">
        <v>1148</v>
      </c>
      <c r="B348" s="32"/>
      <c r="C348" s="191"/>
      <c r="E348" s="27"/>
      <c r="F348" s="195"/>
      <c r="G348" s="195"/>
    </row>
    <row r="349" spans="1:7" x14ac:dyDescent="0.25">
      <c r="A349" s="21" t="s">
        <v>1149</v>
      </c>
    </row>
    <row r="350" spans="1:7" x14ac:dyDescent="0.25">
      <c r="A350" s="21" t="s">
        <v>1150</v>
      </c>
    </row>
    <row r="351" spans="1:7" x14ac:dyDescent="0.25">
      <c r="A351" s="21" t="s">
        <v>1151</v>
      </c>
      <c r="B351" s="32"/>
      <c r="C351" s="191"/>
      <c r="E351" s="27"/>
      <c r="F351" s="195"/>
      <c r="G351" s="195"/>
    </row>
    <row r="352" spans="1:7" x14ac:dyDescent="0.25">
      <c r="A352" s="21" t="s">
        <v>1152</v>
      </c>
      <c r="B352" s="32"/>
      <c r="C352" s="191"/>
      <c r="E352" s="27"/>
      <c r="F352" s="195"/>
      <c r="G352" s="195"/>
    </row>
    <row r="353" spans="1:7" x14ac:dyDescent="0.25">
      <c r="A353" s="21" t="s">
        <v>1153</v>
      </c>
      <c r="B353" s="32"/>
      <c r="C353" s="191"/>
      <c r="E353" s="27"/>
      <c r="F353" s="195"/>
      <c r="G353" s="195"/>
    </row>
    <row r="354" spans="1:7" x14ac:dyDescent="0.25">
      <c r="A354" s="21" t="s">
        <v>1154</v>
      </c>
      <c r="B354" s="32"/>
      <c r="C354" s="191"/>
      <c r="E354" s="27"/>
      <c r="F354" s="195"/>
      <c r="G354" s="195"/>
    </row>
    <row r="355" spans="1:7" x14ac:dyDescent="0.25">
      <c r="A355" s="21" t="s">
        <v>1155</v>
      </c>
      <c r="B355" s="32"/>
      <c r="E355" s="27"/>
      <c r="F355" s="27"/>
      <c r="G355" s="27"/>
    </row>
    <row r="356" spans="1:7" x14ac:dyDescent="0.25">
      <c r="A356" s="21" t="s">
        <v>1156</v>
      </c>
      <c r="B356" s="32"/>
      <c r="E356" s="27"/>
      <c r="F356" s="27"/>
      <c r="G356" s="27"/>
    </row>
    <row r="357" spans="1:7" x14ac:dyDescent="0.25">
      <c r="A357" s="35"/>
      <c r="B357" s="35" t="s">
        <v>1157</v>
      </c>
      <c r="C357" s="35" t="s">
        <v>229</v>
      </c>
      <c r="D357" s="35" t="s">
        <v>1072</v>
      </c>
      <c r="E357" s="35"/>
      <c r="F357" s="35" t="s">
        <v>750</v>
      </c>
      <c r="G357" s="35" t="s">
        <v>1073</v>
      </c>
    </row>
    <row r="358" spans="1:7" x14ac:dyDescent="0.25">
      <c r="A358" s="21" t="s">
        <v>1158</v>
      </c>
      <c r="B358" s="32" t="s">
        <v>1159</v>
      </c>
      <c r="C358" s="191" t="s">
        <v>197</v>
      </c>
      <c r="D358" s="21" t="s">
        <v>197</v>
      </c>
      <c r="E358" s="27"/>
      <c r="F358" s="192" t="str">
        <f t="shared" ref="F358:F364" si="17">IF($C$365=0,"",IF(C358="[For completion]","",C358/$C$365))</f>
        <v/>
      </c>
      <c r="G358" s="192" t="str">
        <f t="shared" ref="G358:G364" si="18">IF($D$365=0,"",IF(D358="[For completion]","",D358/$D$365))</f>
        <v/>
      </c>
    </row>
    <row r="359" spans="1:7" x14ac:dyDescent="0.25">
      <c r="A359" s="21" t="s">
        <v>1160</v>
      </c>
      <c r="B359" s="81" t="s">
        <v>1161</v>
      </c>
      <c r="C359" s="191" t="s">
        <v>197</v>
      </c>
      <c r="D359" s="21" t="s">
        <v>197</v>
      </c>
      <c r="E359" s="27"/>
      <c r="F359" s="192" t="str">
        <f t="shared" si="17"/>
        <v/>
      </c>
      <c r="G359" s="192" t="str">
        <f t="shared" si="18"/>
        <v/>
      </c>
    </row>
    <row r="360" spans="1:7" x14ac:dyDescent="0.25">
      <c r="A360" s="21" t="s">
        <v>1162</v>
      </c>
      <c r="B360" s="32" t="s">
        <v>1163</v>
      </c>
      <c r="C360" s="191" t="s">
        <v>197</v>
      </c>
      <c r="D360" s="21" t="s">
        <v>197</v>
      </c>
      <c r="E360" s="27"/>
      <c r="F360" s="192" t="str">
        <f t="shared" si="17"/>
        <v/>
      </c>
      <c r="G360" s="192" t="str">
        <f t="shared" si="18"/>
        <v/>
      </c>
    </row>
    <row r="361" spans="1:7" x14ac:dyDescent="0.25">
      <c r="A361" s="21" t="s">
        <v>1164</v>
      </c>
      <c r="B361" s="32" t="s">
        <v>1165</v>
      </c>
      <c r="C361" s="191" t="s">
        <v>197</v>
      </c>
      <c r="D361" s="21" t="s">
        <v>197</v>
      </c>
      <c r="E361" s="27"/>
      <c r="F361" s="192" t="str">
        <f t="shared" si="17"/>
        <v/>
      </c>
      <c r="G361" s="192" t="str">
        <f t="shared" si="18"/>
        <v/>
      </c>
    </row>
    <row r="362" spans="1:7" x14ac:dyDescent="0.25">
      <c r="A362" s="21" t="s">
        <v>1166</v>
      </c>
      <c r="B362" s="32" t="s">
        <v>1167</v>
      </c>
      <c r="C362" s="191" t="s">
        <v>197</v>
      </c>
      <c r="D362" s="21" t="s">
        <v>197</v>
      </c>
      <c r="E362" s="27"/>
      <c r="F362" s="192" t="str">
        <f t="shared" si="17"/>
        <v/>
      </c>
      <c r="G362" s="192" t="str">
        <f t="shared" si="18"/>
        <v/>
      </c>
    </row>
    <row r="363" spans="1:7" x14ac:dyDescent="0.25">
      <c r="A363" s="21" t="s">
        <v>1168</v>
      </c>
      <c r="B363" s="32" t="s">
        <v>1169</v>
      </c>
      <c r="C363" s="191" t="s">
        <v>197</v>
      </c>
      <c r="D363" s="21" t="s">
        <v>197</v>
      </c>
      <c r="E363" s="27"/>
      <c r="F363" s="192" t="str">
        <f t="shared" si="17"/>
        <v/>
      </c>
      <c r="G363" s="192" t="str">
        <f t="shared" si="18"/>
        <v/>
      </c>
    </row>
    <row r="364" spans="1:7" x14ac:dyDescent="0.25">
      <c r="A364" s="21" t="s">
        <v>1170</v>
      </c>
      <c r="B364" s="32" t="s">
        <v>628</v>
      </c>
      <c r="C364" s="191" t="s">
        <v>197</v>
      </c>
      <c r="D364" s="21" t="s">
        <v>197</v>
      </c>
      <c r="E364" s="27"/>
      <c r="F364" s="192" t="str">
        <f t="shared" si="17"/>
        <v/>
      </c>
      <c r="G364" s="192" t="str">
        <f t="shared" si="18"/>
        <v/>
      </c>
    </row>
    <row r="365" spans="1:7" x14ac:dyDescent="0.25">
      <c r="A365" s="21" t="s">
        <v>1171</v>
      </c>
      <c r="B365" s="32" t="s">
        <v>269</v>
      </c>
      <c r="C365" s="191">
        <f>SUM(C358:C364)</f>
        <v>0</v>
      </c>
      <c r="D365" s="21">
        <f>SUM(D358:D364)</f>
        <v>0</v>
      </c>
      <c r="E365" s="27"/>
      <c r="F365" s="195">
        <f>SUM(F358:F364)</f>
        <v>0</v>
      </c>
      <c r="G365" s="195">
        <f>SUM(G358:G364)</f>
        <v>0</v>
      </c>
    </row>
    <row r="366" spans="1:7" x14ac:dyDescent="0.25">
      <c r="A366" s="21" t="s">
        <v>1172</v>
      </c>
      <c r="B366" s="32"/>
      <c r="E366" s="27"/>
      <c r="F366" s="27"/>
      <c r="G366" s="27"/>
    </row>
    <row r="367" spans="1:7" x14ac:dyDescent="0.25">
      <c r="A367" s="35"/>
      <c r="B367" s="35" t="s">
        <v>1173</v>
      </c>
      <c r="C367" s="35" t="s">
        <v>229</v>
      </c>
      <c r="D367" s="35" t="s">
        <v>1072</v>
      </c>
      <c r="E367" s="35"/>
      <c r="F367" s="35" t="s">
        <v>750</v>
      </c>
      <c r="G367" s="35" t="s">
        <v>1073</v>
      </c>
    </row>
    <row r="368" spans="1:7" x14ac:dyDescent="0.25">
      <c r="A368" s="21" t="s">
        <v>1174</v>
      </c>
      <c r="B368" s="32" t="s">
        <v>1175</v>
      </c>
      <c r="C368" s="191" t="s">
        <v>197</v>
      </c>
      <c r="D368" s="21" t="s">
        <v>197</v>
      </c>
      <c r="E368" s="27"/>
      <c r="F368" s="192" t="str">
        <f>IF($C$372=0,"",IF(C368="[For completion]","",C368/$C$372))</f>
        <v/>
      </c>
      <c r="G368" s="192" t="str">
        <f>IF($D$372=0,"",IF(D368="[For completion]","",D368/$D$372))</f>
        <v/>
      </c>
    </row>
    <row r="369" spans="1:7" x14ac:dyDescent="0.25">
      <c r="A369" s="21" t="s">
        <v>1176</v>
      </c>
      <c r="B369" s="81" t="s">
        <v>1177</v>
      </c>
      <c r="C369" s="191" t="s">
        <v>197</v>
      </c>
      <c r="D369" s="21" t="s">
        <v>197</v>
      </c>
      <c r="E369" s="27"/>
      <c r="F369" s="192" t="str">
        <f>IF($C$372=0,"",IF(C369="[For completion]","",C369/$C$372))</f>
        <v/>
      </c>
      <c r="G369" s="192" t="str">
        <f>IF($D$372=0,"",IF(D369="[For completion]","",D369/$D$372))</f>
        <v/>
      </c>
    </row>
    <row r="370" spans="1:7" x14ac:dyDescent="0.25">
      <c r="A370" s="21" t="s">
        <v>1178</v>
      </c>
      <c r="B370" s="32" t="s">
        <v>628</v>
      </c>
      <c r="C370" s="191" t="s">
        <v>197</v>
      </c>
      <c r="D370" s="21" t="s">
        <v>197</v>
      </c>
      <c r="E370" s="27"/>
      <c r="F370" s="192" t="str">
        <f>IF($C$372=0,"",IF(C370="[For completion]","",C370/$C$372))</f>
        <v/>
      </c>
      <c r="G370" s="192" t="str">
        <f>IF($D$372=0,"",IF(D370="[For completion]","",D370/$D$372))</f>
        <v/>
      </c>
    </row>
    <row r="371" spans="1:7" x14ac:dyDescent="0.25">
      <c r="A371" s="21" t="s">
        <v>1179</v>
      </c>
      <c r="B371" s="21" t="s">
        <v>1092</v>
      </c>
      <c r="C371" s="191" t="s">
        <v>197</v>
      </c>
      <c r="D371" s="21" t="s">
        <v>197</v>
      </c>
      <c r="E371" s="27"/>
      <c r="F371" s="192" t="str">
        <f>IF($C$372=0,"",IF(C371="[For completion]","",C371/$C$372))</f>
        <v/>
      </c>
      <c r="G371" s="192" t="str">
        <f>IF($D$372=0,"",IF(D371="[For completion]","",D371/$D$372))</f>
        <v/>
      </c>
    </row>
    <row r="372" spans="1:7" x14ac:dyDescent="0.25">
      <c r="A372" s="21" t="s">
        <v>1180</v>
      </c>
      <c r="B372" s="32" t="s">
        <v>269</v>
      </c>
      <c r="C372" s="191">
        <f>SUM(C368:C371)</f>
        <v>0</v>
      </c>
      <c r="D372" s="21">
        <f>SUM(D368:D371)</f>
        <v>0</v>
      </c>
      <c r="E372" s="27"/>
      <c r="F372" s="195">
        <f>SUM(F368:F371)</f>
        <v>0</v>
      </c>
      <c r="G372" s="195">
        <f>SUM(G368:G371)</f>
        <v>0</v>
      </c>
    </row>
    <row r="373" spans="1:7" x14ac:dyDescent="0.25">
      <c r="A373" s="21" t="s">
        <v>1181</v>
      </c>
      <c r="B373" s="32"/>
      <c r="E373" s="27"/>
      <c r="F373" s="27"/>
      <c r="G373" s="27"/>
    </row>
    <row r="374" spans="1:7" ht="15" customHeight="1" x14ac:dyDescent="0.25">
      <c r="A374" s="35"/>
      <c r="B374" s="35" t="s">
        <v>1182</v>
      </c>
      <c r="C374" s="35" t="s">
        <v>1183</v>
      </c>
      <c r="D374" s="35" t="s">
        <v>1184</v>
      </c>
      <c r="E374" s="35"/>
      <c r="F374" s="35" t="s">
        <v>1185</v>
      </c>
      <c r="G374" s="35"/>
    </row>
    <row r="375" spans="1:7" x14ac:dyDescent="0.25">
      <c r="A375" s="21" t="s">
        <v>1186</v>
      </c>
      <c r="B375" s="32" t="s">
        <v>1159</v>
      </c>
      <c r="C375" s="191" t="s">
        <v>197</v>
      </c>
      <c r="D375" s="191" t="s">
        <v>197</v>
      </c>
      <c r="E375" s="19"/>
      <c r="F375" s="162" t="s">
        <v>197</v>
      </c>
      <c r="G375" s="192" t="str">
        <f t="shared" ref="G375:G393" si="19">IF($D$393=0,"",IF(D375="[For completion]","",D375/$D$393))</f>
        <v/>
      </c>
    </row>
    <row r="376" spans="1:7" x14ac:dyDescent="0.25">
      <c r="A376" s="21" t="s">
        <v>1187</v>
      </c>
      <c r="B376" s="32" t="s">
        <v>1161</v>
      </c>
      <c r="C376" s="191" t="s">
        <v>197</v>
      </c>
      <c r="D376" s="191" t="s">
        <v>197</v>
      </c>
      <c r="E376" s="19"/>
      <c r="F376" s="162" t="s">
        <v>197</v>
      </c>
      <c r="G376" s="192" t="str">
        <f t="shared" si="19"/>
        <v/>
      </c>
    </row>
    <row r="377" spans="1:7" x14ac:dyDescent="0.25">
      <c r="A377" s="21" t="s">
        <v>1188</v>
      </c>
      <c r="B377" s="32" t="s">
        <v>1163</v>
      </c>
      <c r="C377" s="191" t="s">
        <v>197</v>
      </c>
      <c r="D377" s="191" t="s">
        <v>197</v>
      </c>
      <c r="E377" s="19"/>
      <c r="F377" s="162" t="s">
        <v>197</v>
      </c>
      <c r="G377" s="192" t="str">
        <f t="shared" si="19"/>
        <v/>
      </c>
    </row>
    <row r="378" spans="1:7" x14ac:dyDescent="0.25">
      <c r="A378" s="21" t="s">
        <v>1189</v>
      </c>
      <c r="B378" s="32" t="s">
        <v>1165</v>
      </c>
      <c r="C378" s="191" t="s">
        <v>197</v>
      </c>
      <c r="D378" s="191" t="s">
        <v>197</v>
      </c>
      <c r="E378" s="19"/>
      <c r="F378" s="162" t="s">
        <v>197</v>
      </c>
      <c r="G378" s="192" t="str">
        <f t="shared" si="19"/>
        <v/>
      </c>
    </row>
    <row r="379" spans="1:7" x14ac:dyDescent="0.25">
      <c r="A379" s="21" t="s">
        <v>1190</v>
      </c>
      <c r="B379" s="32" t="s">
        <v>1167</v>
      </c>
      <c r="C379" s="191" t="s">
        <v>197</v>
      </c>
      <c r="D379" s="191" t="s">
        <v>197</v>
      </c>
      <c r="E379" s="19"/>
      <c r="F379" s="162" t="s">
        <v>197</v>
      </c>
      <c r="G379" s="192" t="str">
        <f t="shared" si="19"/>
        <v/>
      </c>
    </row>
    <row r="380" spans="1:7" x14ac:dyDescent="0.25">
      <c r="A380" s="21" t="s">
        <v>1191</v>
      </c>
      <c r="B380" s="32" t="s">
        <v>1169</v>
      </c>
      <c r="C380" s="191" t="s">
        <v>197</v>
      </c>
      <c r="D380" s="191" t="s">
        <v>197</v>
      </c>
      <c r="E380" s="19"/>
      <c r="F380" s="162" t="s">
        <v>197</v>
      </c>
      <c r="G380" s="192" t="str">
        <f t="shared" si="19"/>
        <v/>
      </c>
    </row>
    <row r="381" spans="1:7" x14ac:dyDescent="0.25">
      <c r="A381" s="21" t="s">
        <v>1192</v>
      </c>
      <c r="B381" s="32" t="s">
        <v>628</v>
      </c>
      <c r="C381" s="191" t="s">
        <v>197</v>
      </c>
      <c r="D381" s="191" t="s">
        <v>197</v>
      </c>
      <c r="E381" s="19"/>
      <c r="F381" s="162" t="s">
        <v>197</v>
      </c>
      <c r="G381" s="192" t="str">
        <f t="shared" si="19"/>
        <v/>
      </c>
    </row>
    <row r="382" spans="1:7" x14ac:dyDescent="0.25">
      <c r="A382" s="21" t="s">
        <v>1193</v>
      </c>
      <c r="B382" s="32" t="s">
        <v>1092</v>
      </c>
      <c r="C382" s="191" t="s">
        <v>197</v>
      </c>
      <c r="D382" s="191" t="s">
        <v>197</v>
      </c>
      <c r="E382" s="19"/>
      <c r="F382" s="162" t="s">
        <v>197</v>
      </c>
      <c r="G382" s="192" t="str">
        <f t="shared" si="19"/>
        <v/>
      </c>
    </row>
    <row r="383" spans="1:7" x14ac:dyDescent="0.25">
      <c r="A383" s="21" t="s">
        <v>1194</v>
      </c>
      <c r="B383" s="32" t="s">
        <v>269</v>
      </c>
      <c r="C383" s="191">
        <f>SUM(C375:C382)</f>
        <v>0</v>
      </c>
      <c r="D383" s="191">
        <f>SUM(D375:D382)</f>
        <v>0</v>
      </c>
      <c r="E383" s="19"/>
      <c r="G383" s="192" t="str">
        <f t="shared" si="19"/>
        <v/>
      </c>
    </row>
    <row r="384" spans="1:7" x14ac:dyDescent="0.25">
      <c r="A384" s="21" t="s">
        <v>1195</v>
      </c>
      <c r="B384" s="32" t="s">
        <v>1196</v>
      </c>
      <c r="F384" s="162" t="s">
        <v>197</v>
      </c>
      <c r="G384" s="192" t="str">
        <f t="shared" si="19"/>
        <v/>
      </c>
    </row>
    <row r="385" spans="1:7" x14ac:dyDescent="0.25">
      <c r="A385" s="21" t="s">
        <v>1197</v>
      </c>
      <c r="B385" s="32"/>
      <c r="C385" s="191"/>
      <c r="E385" s="19"/>
      <c r="F385" s="192"/>
      <c r="G385" s="192" t="str">
        <f t="shared" si="19"/>
        <v/>
      </c>
    </row>
    <row r="386" spans="1:7" x14ac:dyDescent="0.25">
      <c r="A386" s="21" t="s">
        <v>1198</v>
      </c>
      <c r="B386" s="32"/>
      <c r="C386" s="191"/>
      <c r="E386" s="19"/>
      <c r="F386" s="192"/>
      <c r="G386" s="192" t="str">
        <f t="shared" si="19"/>
        <v/>
      </c>
    </row>
    <row r="387" spans="1:7" x14ac:dyDescent="0.25">
      <c r="A387" s="21" t="s">
        <v>1199</v>
      </c>
      <c r="B387" s="32"/>
      <c r="C387" s="191"/>
      <c r="E387" s="19"/>
      <c r="F387" s="192"/>
      <c r="G387" s="192" t="str">
        <f t="shared" si="19"/>
        <v/>
      </c>
    </row>
    <row r="388" spans="1:7" x14ac:dyDescent="0.25">
      <c r="A388" s="21" t="s">
        <v>1200</v>
      </c>
      <c r="B388" s="32"/>
      <c r="C388" s="191"/>
      <c r="E388" s="19"/>
      <c r="F388" s="192"/>
      <c r="G388" s="192" t="str">
        <f t="shared" si="19"/>
        <v/>
      </c>
    </row>
    <row r="389" spans="1:7" x14ac:dyDescent="0.25">
      <c r="A389" s="21" t="s">
        <v>1201</v>
      </c>
      <c r="B389" s="32"/>
      <c r="C389" s="191"/>
      <c r="E389" s="19"/>
      <c r="F389" s="192"/>
      <c r="G389" s="192" t="str">
        <f t="shared" si="19"/>
        <v/>
      </c>
    </row>
    <row r="390" spans="1:7" x14ac:dyDescent="0.25">
      <c r="A390" s="21" t="s">
        <v>1202</v>
      </c>
      <c r="B390" s="32"/>
      <c r="C390" s="191"/>
      <c r="E390" s="19"/>
      <c r="F390" s="192"/>
      <c r="G390" s="192" t="str">
        <f t="shared" si="19"/>
        <v/>
      </c>
    </row>
    <row r="391" spans="1:7" x14ac:dyDescent="0.25">
      <c r="A391" s="21" t="s">
        <v>1203</v>
      </c>
      <c r="B391" s="32"/>
      <c r="C391" s="191"/>
      <c r="E391" s="19"/>
      <c r="F391" s="192"/>
      <c r="G391" s="192" t="str">
        <f t="shared" si="19"/>
        <v/>
      </c>
    </row>
    <row r="392" spans="1:7" x14ac:dyDescent="0.25">
      <c r="A392" s="21" t="s">
        <v>1204</v>
      </c>
      <c r="B392" s="32"/>
      <c r="C392" s="191"/>
      <c r="E392" s="19"/>
      <c r="F392" s="192"/>
      <c r="G392" s="192" t="str">
        <f t="shared" si="19"/>
        <v/>
      </c>
    </row>
    <row r="393" spans="1:7" x14ac:dyDescent="0.25">
      <c r="A393" s="21" t="s">
        <v>1205</v>
      </c>
      <c r="B393" s="32"/>
      <c r="C393" s="191"/>
      <c r="E393" s="19"/>
      <c r="F393" s="192"/>
      <c r="G393" s="192" t="str">
        <f t="shared" si="19"/>
        <v/>
      </c>
    </row>
    <row r="394" spans="1:7" x14ac:dyDescent="0.25">
      <c r="A394" s="21" t="s">
        <v>1206</v>
      </c>
      <c r="C394" s="193"/>
      <c r="E394" s="19"/>
      <c r="F394" s="19"/>
    </row>
    <row r="395" spans="1:7" x14ac:dyDescent="0.25">
      <c r="A395" s="21" t="s">
        <v>1207</v>
      </c>
      <c r="C395" s="193"/>
      <c r="E395" s="19"/>
      <c r="F395" s="19"/>
    </row>
    <row r="396" spans="1:7" x14ac:dyDescent="0.25">
      <c r="A396" s="21" t="s">
        <v>1208</v>
      </c>
      <c r="C396" s="193"/>
      <c r="E396" s="19"/>
      <c r="F396" s="19"/>
    </row>
    <row r="397" spans="1:7" x14ac:dyDescent="0.25">
      <c r="A397" s="21" t="s">
        <v>1209</v>
      </c>
      <c r="C397" s="193"/>
      <c r="E397" s="19"/>
      <c r="F397" s="19"/>
    </row>
    <row r="398" spans="1:7" x14ac:dyDescent="0.25">
      <c r="A398" s="21" t="s">
        <v>1210</v>
      </c>
      <c r="C398" s="193"/>
      <c r="E398" s="19"/>
      <c r="F398" s="19"/>
    </row>
    <row r="399" spans="1:7" x14ac:dyDescent="0.25">
      <c r="A399" s="21" t="s">
        <v>1211</v>
      </c>
      <c r="C399" s="193"/>
      <c r="E399" s="19"/>
      <c r="F399" s="19"/>
    </row>
    <row r="400" spans="1:7" x14ac:dyDescent="0.25">
      <c r="A400" s="21" t="s">
        <v>1212</v>
      </c>
      <c r="C400" s="193"/>
      <c r="E400" s="19"/>
      <c r="F400" s="19"/>
    </row>
    <row r="401" spans="1:6" x14ac:dyDescent="0.25">
      <c r="A401" s="21" t="s">
        <v>1213</v>
      </c>
      <c r="C401" s="193"/>
      <c r="E401" s="19"/>
      <c r="F401" s="19"/>
    </row>
    <row r="402" spans="1:6" x14ac:dyDescent="0.25">
      <c r="A402" s="21" t="s">
        <v>1214</v>
      </c>
      <c r="C402" s="193"/>
      <c r="E402" s="19"/>
      <c r="F402" s="19"/>
    </row>
    <row r="403" spans="1:6" x14ac:dyDescent="0.25">
      <c r="A403" s="21" t="s">
        <v>1215</v>
      </c>
      <c r="C403" s="193"/>
      <c r="E403" s="19"/>
      <c r="F403" s="19"/>
    </row>
    <row r="404" spans="1:6" x14ac:dyDescent="0.25">
      <c r="A404" s="21" t="s">
        <v>1216</v>
      </c>
      <c r="C404" s="193"/>
      <c r="E404" s="19"/>
      <c r="F404" s="19"/>
    </row>
    <row r="405" spans="1:6" x14ac:dyDescent="0.25">
      <c r="A405" s="21" t="s">
        <v>1217</v>
      </c>
      <c r="C405" s="193"/>
      <c r="E405" s="19"/>
      <c r="F405" s="19"/>
    </row>
    <row r="406" spans="1:6" x14ac:dyDescent="0.25">
      <c r="A406" s="21" t="s">
        <v>1218</v>
      </c>
      <c r="C406" s="193"/>
      <c r="E406" s="19"/>
      <c r="F406" s="19"/>
    </row>
    <row r="407" spans="1:6" x14ac:dyDescent="0.25">
      <c r="A407" s="21" t="s">
        <v>1219</v>
      </c>
      <c r="C407" s="193"/>
      <c r="E407" s="19"/>
      <c r="F407" s="19"/>
    </row>
    <row r="408" spans="1:6" x14ac:dyDescent="0.25">
      <c r="A408" s="21" t="s">
        <v>1220</v>
      </c>
      <c r="C408" s="193"/>
      <c r="E408" s="19"/>
      <c r="F408" s="19"/>
    </row>
    <row r="409" spans="1:6" x14ac:dyDescent="0.25">
      <c r="A409" s="21" t="s">
        <v>1221</v>
      </c>
      <c r="C409" s="193"/>
      <c r="E409" s="19"/>
      <c r="F409" s="19"/>
    </row>
    <row r="410" spans="1:6" x14ac:dyDescent="0.25">
      <c r="A410" s="21" t="s">
        <v>1222</v>
      </c>
      <c r="C410" s="193"/>
      <c r="E410" s="19"/>
      <c r="F410" s="19"/>
    </row>
    <row r="411" spans="1:6" x14ac:dyDescent="0.25">
      <c r="A411" s="21" t="s">
        <v>1223</v>
      </c>
      <c r="C411" s="193"/>
      <c r="E411" s="19"/>
      <c r="F411" s="19"/>
    </row>
    <row r="412" spans="1:6" x14ac:dyDescent="0.25">
      <c r="A412" s="21" t="s">
        <v>1224</v>
      </c>
      <c r="C412" s="193"/>
      <c r="E412" s="19"/>
      <c r="F412" s="19"/>
    </row>
    <row r="413" spans="1:6" x14ac:dyDescent="0.25">
      <c r="A413" s="21" t="s">
        <v>1225</v>
      </c>
      <c r="C413" s="193"/>
      <c r="E413" s="19"/>
      <c r="F413" s="19"/>
    </row>
    <row r="414" spans="1:6" x14ac:dyDescent="0.25">
      <c r="A414" s="21" t="s">
        <v>1226</v>
      </c>
      <c r="C414" s="193"/>
      <c r="E414" s="19"/>
      <c r="F414" s="19"/>
    </row>
    <row r="415" spans="1:6" x14ac:dyDescent="0.25">
      <c r="A415" s="21" t="s">
        <v>1227</v>
      </c>
      <c r="C415" s="193"/>
      <c r="E415" s="19"/>
      <c r="F415" s="19"/>
    </row>
    <row r="416" spans="1:6" x14ac:dyDescent="0.25">
      <c r="A416" s="21" t="s">
        <v>1228</v>
      </c>
      <c r="C416" s="193"/>
      <c r="E416" s="19"/>
      <c r="F416" s="19"/>
    </row>
    <row r="417" spans="1:7" x14ac:dyDescent="0.25">
      <c r="A417" s="21" t="s">
        <v>1229</v>
      </c>
      <c r="C417" s="193"/>
      <c r="E417" s="19"/>
      <c r="F417" s="19"/>
    </row>
    <row r="418" spans="1:7" x14ac:dyDescent="0.25">
      <c r="A418" s="21" t="s">
        <v>1230</v>
      </c>
      <c r="C418" s="193"/>
      <c r="E418" s="19"/>
      <c r="F418" s="19"/>
    </row>
    <row r="419" spans="1:7" x14ac:dyDescent="0.25">
      <c r="A419" s="21" t="s">
        <v>1231</v>
      </c>
      <c r="C419" s="193"/>
      <c r="E419" s="19"/>
      <c r="F419" s="19"/>
    </row>
    <row r="420" spans="1:7" x14ac:dyDescent="0.25">
      <c r="A420" s="21" t="s">
        <v>1232</v>
      </c>
      <c r="C420" s="193"/>
      <c r="E420" s="19"/>
      <c r="F420" s="19"/>
    </row>
    <row r="421" spans="1:7" x14ac:dyDescent="0.25">
      <c r="A421" s="21" t="s">
        <v>1233</v>
      </c>
      <c r="C421" s="193"/>
      <c r="E421" s="19"/>
      <c r="F421" s="19"/>
    </row>
    <row r="422" spans="1:7" x14ac:dyDescent="0.25">
      <c r="A422" s="21" t="s">
        <v>1234</v>
      </c>
      <c r="C422" s="193"/>
      <c r="E422" s="19"/>
      <c r="F422" s="19"/>
    </row>
    <row r="423" spans="1:7" ht="18.75" customHeight="1" x14ac:dyDescent="0.25">
      <c r="A423" s="74"/>
      <c r="B423" s="80" t="s">
        <v>713</v>
      </c>
      <c r="C423" s="74"/>
      <c r="D423" s="74"/>
      <c r="E423" s="74"/>
      <c r="F423" s="76"/>
      <c r="G423" s="76"/>
    </row>
    <row r="424" spans="1:7" ht="15" customHeight="1" x14ac:dyDescent="0.25">
      <c r="A424" s="34"/>
      <c r="B424" s="34" t="s">
        <v>1235</v>
      </c>
      <c r="C424" s="34" t="s">
        <v>946</v>
      </c>
      <c r="D424" s="34" t="s">
        <v>947</v>
      </c>
      <c r="E424" s="34"/>
      <c r="F424" s="34" t="s">
        <v>751</v>
      </c>
      <c r="G424" s="34" t="s">
        <v>948</v>
      </c>
    </row>
    <row r="425" spans="1:7" x14ac:dyDescent="0.25">
      <c r="A425" s="21" t="s">
        <v>1236</v>
      </c>
      <c r="B425" s="21" t="s">
        <v>950</v>
      </c>
      <c r="C425" s="191" t="s">
        <v>197</v>
      </c>
      <c r="D425" s="30"/>
      <c r="E425" s="30"/>
      <c r="F425" s="45"/>
      <c r="G425" s="45"/>
    </row>
    <row r="426" spans="1:7" x14ac:dyDescent="0.25">
      <c r="A426" s="30"/>
      <c r="D426" s="30"/>
      <c r="E426" s="30"/>
      <c r="F426" s="45"/>
      <c r="G426" s="45"/>
    </row>
    <row r="427" spans="1:7" x14ac:dyDescent="0.25">
      <c r="B427" s="21" t="s">
        <v>951</v>
      </c>
      <c r="D427" s="30"/>
      <c r="E427" s="30"/>
      <c r="F427" s="45"/>
      <c r="G427" s="45"/>
    </row>
    <row r="428" spans="1:7" x14ac:dyDescent="0.25">
      <c r="A428" s="21" t="s">
        <v>1237</v>
      </c>
      <c r="B428" s="32" t="s">
        <v>848</v>
      </c>
      <c r="C428" s="191" t="s">
        <v>197</v>
      </c>
      <c r="D428" s="77" t="s">
        <v>197</v>
      </c>
      <c r="E428" s="30"/>
      <c r="F428" s="192" t="str">
        <f t="shared" ref="F428:F451" si="20">IF($C$452=0,"",IF(C428="[for completion]","",C428/$C$452))</f>
        <v/>
      </c>
      <c r="G428" s="192" t="str">
        <f t="shared" ref="G428:G451" si="21">IF($D$452=0,"",IF(D428="[for completion]","",D428/$D$452))</f>
        <v/>
      </c>
    </row>
    <row r="429" spans="1:7" x14ac:dyDescent="0.25">
      <c r="A429" s="21" t="s">
        <v>1238</v>
      </c>
      <c r="B429" s="32" t="s">
        <v>848</v>
      </c>
      <c r="C429" s="191" t="s">
        <v>197</v>
      </c>
      <c r="D429" s="77" t="s">
        <v>197</v>
      </c>
      <c r="E429" s="30"/>
      <c r="F429" s="192" t="str">
        <f t="shared" si="20"/>
        <v/>
      </c>
      <c r="G429" s="192" t="str">
        <f t="shared" si="21"/>
        <v/>
      </c>
    </row>
    <row r="430" spans="1:7" x14ac:dyDescent="0.25">
      <c r="A430" s="21" t="s">
        <v>1239</v>
      </c>
      <c r="B430" s="32" t="s">
        <v>848</v>
      </c>
      <c r="C430" s="191" t="s">
        <v>197</v>
      </c>
      <c r="D430" s="77" t="s">
        <v>197</v>
      </c>
      <c r="E430" s="30"/>
      <c r="F430" s="192" t="str">
        <f t="shared" si="20"/>
        <v/>
      </c>
      <c r="G430" s="192" t="str">
        <f t="shared" si="21"/>
        <v/>
      </c>
    </row>
    <row r="431" spans="1:7" x14ac:dyDescent="0.25">
      <c r="A431" s="21" t="s">
        <v>1240</v>
      </c>
      <c r="B431" s="32" t="s">
        <v>848</v>
      </c>
      <c r="C431" s="191" t="s">
        <v>197</v>
      </c>
      <c r="D431" s="77" t="s">
        <v>197</v>
      </c>
      <c r="E431" s="30"/>
      <c r="F431" s="192" t="str">
        <f t="shared" si="20"/>
        <v/>
      </c>
      <c r="G431" s="192" t="str">
        <f t="shared" si="21"/>
        <v/>
      </c>
    </row>
    <row r="432" spans="1:7" x14ac:dyDescent="0.25">
      <c r="A432" s="21" t="s">
        <v>1241</v>
      </c>
      <c r="B432" s="32" t="s">
        <v>848</v>
      </c>
      <c r="C432" s="191" t="s">
        <v>197</v>
      </c>
      <c r="D432" s="77" t="s">
        <v>197</v>
      </c>
      <c r="E432" s="30"/>
      <c r="F432" s="192" t="str">
        <f t="shared" si="20"/>
        <v/>
      </c>
      <c r="G432" s="192" t="str">
        <f t="shared" si="21"/>
        <v/>
      </c>
    </row>
    <row r="433" spans="1:7" x14ac:dyDescent="0.25">
      <c r="A433" s="21" t="s">
        <v>1242</v>
      </c>
      <c r="B433" s="32" t="s">
        <v>848</v>
      </c>
      <c r="C433" s="191" t="s">
        <v>197</v>
      </c>
      <c r="D433" s="77" t="s">
        <v>197</v>
      </c>
      <c r="E433" s="30"/>
      <c r="F433" s="192" t="str">
        <f t="shared" si="20"/>
        <v/>
      </c>
      <c r="G433" s="192" t="str">
        <f t="shared" si="21"/>
        <v/>
      </c>
    </row>
    <row r="434" spans="1:7" x14ac:dyDescent="0.25">
      <c r="A434" s="21" t="s">
        <v>1243</v>
      </c>
      <c r="B434" s="32" t="s">
        <v>848</v>
      </c>
      <c r="C434" s="191" t="s">
        <v>197</v>
      </c>
      <c r="D434" s="77" t="s">
        <v>197</v>
      </c>
      <c r="E434" s="30"/>
      <c r="F434" s="192" t="str">
        <f t="shared" si="20"/>
        <v/>
      </c>
      <c r="G434" s="192" t="str">
        <f t="shared" si="21"/>
        <v/>
      </c>
    </row>
    <row r="435" spans="1:7" x14ac:dyDescent="0.25">
      <c r="A435" s="21" t="s">
        <v>1244</v>
      </c>
      <c r="B435" s="32" t="s">
        <v>848</v>
      </c>
      <c r="C435" s="191" t="s">
        <v>197</v>
      </c>
      <c r="D435" s="77" t="s">
        <v>197</v>
      </c>
      <c r="E435" s="30"/>
      <c r="F435" s="192" t="str">
        <f t="shared" si="20"/>
        <v/>
      </c>
      <c r="G435" s="192" t="str">
        <f t="shared" si="21"/>
        <v/>
      </c>
    </row>
    <row r="436" spans="1:7" x14ac:dyDescent="0.25">
      <c r="A436" s="21" t="s">
        <v>1245</v>
      </c>
      <c r="B436" s="32" t="s">
        <v>848</v>
      </c>
      <c r="C436" s="191" t="s">
        <v>197</v>
      </c>
      <c r="D436" s="77" t="s">
        <v>197</v>
      </c>
      <c r="E436" s="30"/>
      <c r="F436" s="192" t="str">
        <f t="shared" si="20"/>
        <v/>
      </c>
      <c r="G436" s="192" t="str">
        <f t="shared" si="21"/>
        <v/>
      </c>
    </row>
    <row r="437" spans="1:7" x14ac:dyDescent="0.25">
      <c r="A437" s="21" t="s">
        <v>1246</v>
      </c>
      <c r="B437" s="32" t="s">
        <v>848</v>
      </c>
      <c r="C437" s="191" t="s">
        <v>197</v>
      </c>
      <c r="D437" s="77" t="s">
        <v>197</v>
      </c>
      <c r="E437" s="32"/>
      <c r="F437" s="192" t="str">
        <f t="shared" si="20"/>
        <v/>
      </c>
      <c r="G437" s="192" t="str">
        <f t="shared" si="21"/>
        <v/>
      </c>
    </row>
    <row r="438" spans="1:7" x14ac:dyDescent="0.25">
      <c r="A438" s="21" t="s">
        <v>1247</v>
      </c>
      <c r="B438" s="32" t="s">
        <v>848</v>
      </c>
      <c r="C438" s="191" t="s">
        <v>197</v>
      </c>
      <c r="D438" s="77" t="s">
        <v>197</v>
      </c>
      <c r="E438" s="32"/>
      <c r="F438" s="192" t="str">
        <f t="shared" si="20"/>
        <v/>
      </c>
      <c r="G438" s="192" t="str">
        <f t="shared" si="21"/>
        <v/>
      </c>
    </row>
    <row r="439" spans="1:7" x14ac:dyDescent="0.25">
      <c r="A439" s="21" t="s">
        <v>1248</v>
      </c>
      <c r="B439" s="32" t="s">
        <v>848</v>
      </c>
      <c r="C439" s="191" t="s">
        <v>197</v>
      </c>
      <c r="D439" s="77" t="s">
        <v>197</v>
      </c>
      <c r="E439" s="32"/>
      <c r="F439" s="192" t="str">
        <f t="shared" si="20"/>
        <v/>
      </c>
      <c r="G439" s="192" t="str">
        <f t="shared" si="21"/>
        <v/>
      </c>
    </row>
    <row r="440" spans="1:7" x14ac:dyDescent="0.25">
      <c r="A440" s="21" t="s">
        <v>1249</v>
      </c>
      <c r="B440" s="32" t="s">
        <v>848</v>
      </c>
      <c r="C440" s="191" t="s">
        <v>197</v>
      </c>
      <c r="D440" s="77" t="s">
        <v>197</v>
      </c>
      <c r="E440" s="32"/>
      <c r="F440" s="192" t="str">
        <f t="shared" si="20"/>
        <v/>
      </c>
      <c r="G440" s="192" t="str">
        <f t="shared" si="21"/>
        <v/>
      </c>
    </row>
    <row r="441" spans="1:7" x14ac:dyDescent="0.25">
      <c r="A441" s="21" t="s">
        <v>1250</v>
      </c>
      <c r="B441" s="32" t="s">
        <v>848</v>
      </c>
      <c r="C441" s="191" t="s">
        <v>197</v>
      </c>
      <c r="D441" s="77" t="s">
        <v>197</v>
      </c>
      <c r="E441" s="32"/>
      <c r="F441" s="192" t="str">
        <f t="shared" si="20"/>
        <v/>
      </c>
      <c r="G441" s="192" t="str">
        <f t="shared" si="21"/>
        <v/>
      </c>
    </row>
    <row r="442" spans="1:7" x14ac:dyDescent="0.25">
      <c r="A442" s="21" t="s">
        <v>1251</v>
      </c>
      <c r="B442" s="32" t="s">
        <v>848</v>
      </c>
      <c r="C442" s="191" t="s">
        <v>197</v>
      </c>
      <c r="D442" s="77" t="s">
        <v>197</v>
      </c>
      <c r="E442" s="32"/>
      <c r="F442" s="192" t="str">
        <f t="shared" si="20"/>
        <v/>
      </c>
      <c r="G442" s="192" t="str">
        <f t="shared" si="21"/>
        <v/>
      </c>
    </row>
    <row r="443" spans="1:7" x14ac:dyDescent="0.25">
      <c r="A443" s="21" t="s">
        <v>1252</v>
      </c>
      <c r="B443" s="32" t="s">
        <v>848</v>
      </c>
      <c r="C443" s="191" t="s">
        <v>197</v>
      </c>
      <c r="D443" s="77" t="s">
        <v>197</v>
      </c>
      <c r="F443" s="192" t="str">
        <f t="shared" si="20"/>
        <v/>
      </c>
      <c r="G443" s="192" t="str">
        <f t="shared" si="21"/>
        <v/>
      </c>
    </row>
    <row r="444" spans="1:7" x14ac:dyDescent="0.25">
      <c r="A444" s="21" t="s">
        <v>1253</v>
      </c>
      <c r="B444" s="32" t="s">
        <v>848</v>
      </c>
      <c r="C444" s="191" t="s">
        <v>197</v>
      </c>
      <c r="D444" s="77" t="s">
        <v>197</v>
      </c>
      <c r="E444" s="87"/>
      <c r="F444" s="192" t="str">
        <f t="shared" si="20"/>
        <v/>
      </c>
      <c r="G444" s="192" t="str">
        <f t="shared" si="21"/>
        <v/>
      </c>
    </row>
    <row r="445" spans="1:7" x14ac:dyDescent="0.25">
      <c r="A445" s="21" t="s">
        <v>1254</v>
      </c>
      <c r="B445" s="32" t="s">
        <v>848</v>
      </c>
      <c r="C445" s="191" t="s">
        <v>197</v>
      </c>
      <c r="D445" s="77" t="s">
        <v>197</v>
      </c>
      <c r="E445" s="87"/>
      <c r="F445" s="192" t="str">
        <f t="shared" si="20"/>
        <v/>
      </c>
      <c r="G445" s="192" t="str">
        <f t="shared" si="21"/>
        <v/>
      </c>
    </row>
    <row r="446" spans="1:7" x14ac:dyDescent="0.25">
      <c r="A446" s="21" t="s">
        <v>1255</v>
      </c>
      <c r="B446" s="32" t="s">
        <v>848</v>
      </c>
      <c r="C446" s="191" t="s">
        <v>197</v>
      </c>
      <c r="D446" s="77" t="s">
        <v>197</v>
      </c>
      <c r="E446" s="87"/>
      <c r="F446" s="192" t="str">
        <f t="shared" si="20"/>
        <v/>
      </c>
      <c r="G446" s="192" t="str">
        <f t="shared" si="21"/>
        <v/>
      </c>
    </row>
    <row r="447" spans="1:7" x14ac:dyDescent="0.25">
      <c r="A447" s="21" t="s">
        <v>1256</v>
      </c>
      <c r="B447" s="32" t="s">
        <v>848</v>
      </c>
      <c r="C447" s="191" t="s">
        <v>197</v>
      </c>
      <c r="D447" s="77" t="s">
        <v>197</v>
      </c>
      <c r="E447" s="87"/>
      <c r="F447" s="192" t="str">
        <f t="shared" si="20"/>
        <v/>
      </c>
      <c r="G447" s="192" t="str">
        <f t="shared" si="21"/>
        <v/>
      </c>
    </row>
    <row r="448" spans="1:7" x14ac:dyDescent="0.25">
      <c r="A448" s="21" t="s">
        <v>1257</v>
      </c>
      <c r="B448" s="32" t="s">
        <v>848</v>
      </c>
      <c r="C448" s="191" t="s">
        <v>197</v>
      </c>
      <c r="D448" s="77" t="s">
        <v>197</v>
      </c>
      <c r="E448" s="87"/>
      <c r="F448" s="192" t="str">
        <f t="shared" si="20"/>
        <v/>
      </c>
      <c r="G448" s="192" t="str">
        <f t="shared" si="21"/>
        <v/>
      </c>
    </row>
    <row r="449" spans="1:7" x14ac:dyDescent="0.25">
      <c r="A449" s="21" t="s">
        <v>1258</v>
      </c>
      <c r="B449" s="32" t="s">
        <v>848</v>
      </c>
      <c r="C449" s="191" t="s">
        <v>197</v>
      </c>
      <c r="D449" s="77" t="s">
        <v>197</v>
      </c>
      <c r="E449" s="87"/>
      <c r="F449" s="192" t="str">
        <f t="shared" si="20"/>
        <v/>
      </c>
      <c r="G449" s="192" t="str">
        <f t="shared" si="21"/>
        <v/>
      </c>
    </row>
    <row r="450" spans="1:7" x14ac:dyDescent="0.25">
      <c r="A450" s="21" t="s">
        <v>1259</v>
      </c>
      <c r="B450" s="32" t="s">
        <v>848</v>
      </c>
      <c r="C450" s="191" t="s">
        <v>197</v>
      </c>
      <c r="D450" s="77" t="s">
        <v>197</v>
      </c>
      <c r="E450" s="87"/>
      <c r="F450" s="192" t="str">
        <f t="shared" si="20"/>
        <v/>
      </c>
      <c r="G450" s="192" t="str">
        <f t="shared" si="21"/>
        <v/>
      </c>
    </row>
    <row r="451" spans="1:7" x14ac:dyDescent="0.25">
      <c r="A451" s="21" t="s">
        <v>1260</v>
      </c>
      <c r="B451" s="32" t="s">
        <v>848</v>
      </c>
      <c r="C451" s="191" t="s">
        <v>197</v>
      </c>
      <c r="D451" s="77" t="s">
        <v>197</v>
      </c>
      <c r="E451" s="87"/>
      <c r="F451" s="192" t="str">
        <f t="shared" si="20"/>
        <v/>
      </c>
      <c r="G451" s="192" t="str">
        <f t="shared" si="21"/>
        <v/>
      </c>
    </row>
    <row r="452" spans="1:7" x14ac:dyDescent="0.25">
      <c r="A452" s="21" t="s">
        <v>1261</v>
      </c>
      <c r="B452" s="32" t="s">
        <v>269</v>
      </c>
      <c r="C452" s="198">
        <f>SUM(C428:C451)</f>
        <v>0</v>
      </c>
      <c r="D452" s="39">
        <f>SUM(D428:D451)</f>
        <v>0</v>
      </c>
      <c r="E452" s="87"/>
      <c r="F452" s="199">
        <f>SUM(F428:F451)</f>
        <v>0</v>
      </c>
      <c r="G452" s="199">
        <f>SUM(G428:G451)</f>
        <v>0</v>
      </c>
    </row>
    <row r="453" spans="1:7" ht="15" customHeight="1" x14ac:dyDescent="0.25">
      <c r="A453" s="34"/>
      <c r="B453" s="34" t="s">
        <v>1262</v>
      </c>
      <c r="C453" s="34" t="s">
        <v>946</v>
      </c>
      <c r="D453" s="34" t="s">
        <v>947</v>
      </c>
      <c r="E453" s="34"/>
      <c r="F453" s="34" t="s">
        <v>751</v>
      </c>
      <c r="G453" s="34" t="s">
        <v>948</v>
      </c>
    </row>
    <row r="454" spans="1:7" x14ac:dyDescent="0.25">
      <c r="A454" s="21" t="s">
        <v>1263</v>
      </c>
      <c r="B454" s="21" t="s">
        <v>979</v>
      </c>
      <c r="C454" s="193" t="s">
        <v>197</v>
      </c>
      <c r="G454" s="21"/>
    </row>
    <row r="455" spans="1:7" x14ac:dyDescent="0.25">
      <c r="G455" s="21"/>
    </row>
    <row r="456" spans="1:7" x14ac:dyDescent="0.25">
      <c r="B456" s="32" t="s">
        <v>980</v>
      </c>
      <c r="G456" s="21"/>
    </row>
    <row r="457" spans="1:7" x14ac:dyDescent="0.25">
      <c r="A457" s="21" t="s">
        <v>1264</v>
      </c>
      <c r="B457" s="21" t="s">
        <v>982</v>
      </c>
      <c r="C457" s="191" t="s">
        <v>197</v>
      </c>
      <c r="D457" s="77" t="s">
        <v>197</v>
      </c>
      <c r="F457" s="192" t="str">
        <f t="shared" ref="F457:F464" si="22">IF($C$465=0,"",IF(C457="[for completion]","",C457/$C$465))</f>
        <v/>
      </c>
      <c r="G457" s="192" t="str">
        <f t="shared" ref="G457:G464" si="23">IF($D$465=0,"",IF(D457="[for completion]","",D457/$D$465))</f>
        <v/>
      </c>
    </row>
    <row r="458" spans="1:7" x14ac:dyDescent="0.25">
      <c r="A458" s="21" t="s">
        <v>1265</v>
      </c>
      <c r="B458" s="21" t="s">
        <v>984</v>
      </c>
      <c r="C458" s="191" t="s">
        <v>197</v>
      </c>
      <c r="D458" s="77" t="s">
        <v>197</v>
      </c>
      <c r="F458" s="192" t="str">
        <f t="shared" si="22"/>
        <v/>
      </c>
      <c r="G458" s="192" t="str">
        <f t="shared" si="23"/>
        <v/>
      </c>
    </row>
    <row r="459" spans="1:7" x14ac:dyDescent="0.25">
      <c r="A459" s="21" t="s">
        <v>1266</v>
      </c>
      <c r="B459" s="21" t="s">
        <v>986</v>
      </c>
      <c r="C459" s="191" t="s">
        <v>197</v>
      </c>
      <c r="D459" s="77" t="s">
        <v>197</v>
      </c>
      <c r="F459" s="192" t="str">
        <f t="shared" si="22"/>
        <v/>
      </c>
      <c r="G459" s="192" t="str">
        <f t="shared" si="23"/>
        <v/>
      </c>
    </row>
    <row r="460" spans="1:7" x14ac:dyDescent="0.25">
      <c r="A460" s="21" t="s">
        <v>1267</v>
      </c>
      <c r="B460" s="21" t="s">
        <v>988</v>
      </c>
      <c r="C460" s="191" t="s">
        <v>197</v>
      </c>
      <c r="D460" s="77" t="s">
        <v>197</v>
      </c>
      <c r="F460" s="192" t="str">
        <f t="shared" si="22"/>
        <v/>
      </c>
      <c r="G460" s="192" t="str">
        <f t="shared" si="23"/>
        <v/>
      </c>
    </row>
    <row r="461" spans="1:7" x14ac:dyDescent="0.25">
      <c r="A461" s="21" t="s">
        <v>1268</v>
      </c>
      <c r="B461" s="21" t="s">
        <v>990</v>
      </c>
      <c r="C461" s="191" t="s">
        <v>197</v>
      </c>
      <c r="D461" s="77" t="s">
        <v>197</v>
      </c>
      <c r="F461" s="192" t="str">
        <f t="shared" si="22"/>
        <v/>
      </c>
      <c r="G461" s="192" t="str">
        <f t="shared" si="23"/>
        <v/>
      </c>
    </row>
    <row r="462" spans="1:7" x14ac:dyDescent="0.25">
      <c r="A462" s="21" t="s">
        <v>1269</v>
      </c>
      <c r="B462" s="21" t="s">
        <v>992</v>
      </c>
      <c r="C462" s="191" t="s">
        <v>197</v>
      </c>
      <c r="D462" s="77" t="s">
        <v>197</v>
      </c>
      <c r="F462" s="192" t="str">
        <f t="shared" si="22"/>
        <v/>
      </c>
      <c r="G462" s="192" t="str">
        <f t="shared" si="23"/>
        <v/>
      </c>
    </row>
    <row r="463" spans="1:7" x14ac:dyDescent="0.25">
      <c r="A463" s="21" t="s">
        <v>1270</v>
      </c>
      <c r="B463" s="21" t="s">
        <v>994</v>
      </c>
      <c r="C463" s="191" t="s">
        <v>197</v>
      </c>
      <c r="D463" s="77" t="s">
        <v>197</v>
      </c>
      <c r="F463" s="192" t="str">
        <f t="shared" si="22"/>
        <v/>
      </c>
      <c r="G463" s="192" t="str">
        <f t="shared" si="23"/>
        <v/>
      </c>
    </row>
    <row r="464" spans="1:7" x14ac:dyDescent="0.25">
      <c r="A464" s="21" t="s">
        <v>1271</v>
      </c>
      <c r="B464" s="21" t="s">
        <v>996</v>
      </c>
      <c r="C464" s="191" t="s">
        <v>197</v>
      </c>
      <c r="D464" s="77" t="s">
        <v>197</v>
      </c>
      <c r="F464" s="192" t="str">
        <f t="shared" si="22"/>
        <v/>
      </c>
      <c r="G464" s="192" t="str">
        <f t="shared" si="23"/>
        <v/>
      </c>
    </row>
    <row r="465" spans="1:7" x14ac:dyDescent="0.25">
      <c r="A465" s="21" t="s">
        <v>1272</v>
      </c>
      <c r="B465" s="41" t="s">
        <v>269</v>
      </c>
      <c r="C465" s="191">
        <f>SUM(C457:C464)</f>
        <v>0</v>
      </c>
      <c r="D465" s="77">
        <f>SUM(D457:D464)</f>
        <v>0</v>
      </c>
      <c r="F465" s="193">
        <f>SUM(F457:F464)</f>
        <v>0</v>
      </c>
      <c r="G465" s="193">
        <f>SUM(G457:G464)</f>
        <v>0</v>
      </c>
    </row>
    <row r="466" spans="1:7" outlineLevel="1" x14ac:dyDescent="0.25">
      <c r="A466" s="21" t="s">
        <v>1273</v>
      </c>
      <c r="B466" s="43" t="s">
        <v>999</v>
      </c>
      <c r="C466" s="191"/>
      <c r="D466" s="77"/>
      <c r="F466" s="192" t="str">
        <f t="shared" ref="F466:F471" si="24">IF($C$465=0,"",IF(C466="[for completion]","",C466/$C$465))</f>
        <v/>
      </c>
      <c r="G466" s="192" t="str">
        <f t="shared" ref="G466:G471" si="25">IF($D$465=0,"",IF(D466="[for completion]","",D466/$D$465))</f>
        <v/>
      </c>
    </row>
    <row r="467" spans="1:7" outlineLevel="1" x14ac:dyDescent="0.25">
      <c r="A467" s="21" t="s">
        <v>1274</v>
      </c>
      <c r="B467" s="43" t="s">
        <v>1001</v>
      </c>
      <c r="C467" s="191"/>
      <c r="D467" s="77"/>
      <c r="F467" s="192" t="str">
        <f t="shared" si="24"/>
        <v/>
      </c>
      <c r="G467" s="192" t="str">
        <f t="shared" si="25"/>
        <v/>
      </c>
    </row>
    <row r="468" spans="1:7" outlineLevel="1" x14ac:dyDescent="0.25">
      <c r="A468" s="21" t="s">
        <v>1275</v>
      </c>
      <c r="B468" s="43" t="s">
        <v>1003</v>
      </c>
      <c r="C468" s="191"/>
      <c r="D468" s="77"/>
      <c r="F468" s="192" t="str">
        <f t="shared" si="24"/>
        <v/>
      </c>
      <c r="G468" s="192" t="str">
        <f t="shared" si="25"/>
        <v/>
      </c>
    </row>
    <row r="469" spans="1:7" outlineLevel="1" x14ac:dyDescent="0.25">
      <c r="A469" s="21" t="s">
        <v>1276</v>
      </c>
      <c r="B469" s="43" t="s">
        <v>1005</v>
      </c>
      <c r="C469" s="191"/>
      <c r="D469" s="77"/>
      <c r="F469" s="192" t="str">
        <f t="shared" si="24"/>
        <v/>
      </c>
      <c r="G469" s="192" t="str">
        <f t="shared" si="25"/>
        <v/>
      </c>
    </row>
    <row r="470" spans="1:7" outlineLevel="1" x14ac:dyDescent="0.25">
      <c r="A470" s="21" t="s">
        <v>1277</v>
      </c>
      <c r="B470" s="43" t="s">
        <v>1007</v>
      </c>
      <c r="C470" s="191"/>
      <c r="D470" s="77"/>
      <c r="F470" s="192" t="str">
        <f t="shared" si="24"/>
        <v/>
      </c>
      <c r="G470" s="192" t="str">
        <f t="shared" si="25"/>
        <v/>
      </c>
    </row>
    <row r="471" spans="1:7" outlineLevel="1" x14ac:dyDescent="0.25">
      <c r="A471" s="21" t="s">
        <v>1278</v>
      </c>
      <c r="B471" s="43" t="s">
        <v>1009</v>
      </c>
      <c r="C471" s="191"/>
      <c r="D471" s="77"/>
      <c r="F471" s="192" t="str">
        <f t="shared" si="24"/>
        <v/>
      </c>
      <c r="G471" s="192" t="str">
        <f t="shared" si="25"/>
        <v/>
      </c>
    </row>
    <row r="472" spans="1:7" outlineLevel="1" x14ac:dyDescent="0.25">
      <c r="A472" s="21" t="s">
        <v>1279</v>
      </c>
      <c r="B472" s="43"/>
      <c r="F472" s="40"/>
      <c r="G472" s="40"/>
    </row>
    <row r="473" spans="1:7" outlineLevel="1" x14ac:dyDescent="0.25">
      <c r="A473" s="21" t="s">
        <v>1280</v>
      </c>
      <c r="B473" s="43"/>
      <c r="F473" s="40"/>
      <c r="G473" s="40"/>
    </row>
    <row r="474" spans="1:7" outlineLevel="1" x14ac:dyDescent="0.25">
      <c r="A474" s="21" t="s">
        <v>1281</v>
      </c>
      <c r="B474" s="43"/>
      <c r="F474" s="87"/>
      <c r="G474" s="87"/>
    </row>
    <row r="475" spans="1:7" ht="15" customHeight="1" x14ac:dyDescent="0.25">
      <c r="A475" s="34"/>
      <c r="B475" s="34" t="s">
        <v>1282</v>
      </c>
      <c r="C475" s="34" t="s">
        <v>946</v>
      </c>
      <c r="D475" s="34" t="s">
        <v>947</v>
      </c>
      <c r="E475" s="34"/>
      <c r="F475" s="34" t="s">
        <v>751</v>
      </c>
      <c r="G475" s="34" t="s">
        <v>948</v>
      </c>
    </row>
    <row r="476" spans="1:7" x14ac:dyDescent="0.25">
      <c r="A476" s="21" t="s">
        <v>1283</v>
      </c>
      <c r="B476" s="21" t="s">
        <v>979</v>
      </c>
      <c r="C476" s="193" t="s">
        <v>247</v>
      </c>
      <c r="G476" s="21"/>
    </row>
    <row r="477" spans="1:7" x14ac:dyDescent="0.25">
      <c r="G477" s="21"/>
    </row>
    <row r="478" spans="1:7" x14ac:dyDescent="0.25">
      <c r="B478" s="32" t="s">
        <v>980</v>
      </c>
      <c r="G478" s="21"/>
    </row>
    <row r="479" spans="1:7" x14ac:dyDescent="0.25">
      <c r="A479" s="21" t="s">
        <v>1284</v>
      </c>
      <c r="B479" s="21" t="s">
        <v>982</v>
      </c>
      <c r="C479" s="191" t="s">
        <v>247</v>
      </c>
      <c r="D479" s="77" t="s">
        <v>247</v>
      </c>
      <c r="F479" s="192" t="str">
        <f t="shared" ref="F479:F486" si="26">IF($C$487=0,"",IF(C479="[Mark as ND1 if not relevant]","",C479/$C$487))</f>
        <v/>
      </c>
      <c r="G479" s="192" t="str">
        <f t="shared" ref="G479:G486" si="27">IF($D$487=0,"",IF(D479="[Mark as ND1 if not relevant]","",D479/$D$487))</f>
        <v/>
      </c>
    </row>
    <row r="480" spans="1:7" x14ac:dyDescent="0.25">
      <c r="A480" s="21" t="s">
        <v>1285</v>
      </c>
      <c r="B480" s="21" t="s">
        <v>984</v>
      </c>
      <c r="C480" s="191" t="s">
        <v>247</v>
      </c>
      <c r="D480" s="77" t="s">
        <v>247</v>
      </c>
      <c r="F480" s="192" t="str">
        <f t="shared" si="26"/>
        <v/>
      </c>
      <c r="G480" s="192" t="str">
        <f t="shared" si="27"/>
        <v/>
      </c>
    </row>
    <row r="481" spans="1:7" x14ac:dyDescent="0.25">
      <c r="A481" s="21" t="s">
        <v>1286</v>
      </c>
      <c r="B481" s="21" t="s">
        <v>986</v>
      </c>
      <c r="C481" s="191" t="s">
        <v>247</v>
      </c>
      <c r="D481" s="77" t="s">
        <v>247</v>
      </c>
      <c r="F481" s="192" t="str">
        <f t="shared" si="26"/>
        <v/>
      </c>
      <c r="G481" s="192" t="str">
        <f t="shared" si="27"/>
        <v/>
      </c>
    </row>
    <row r="482" spans="1:7" x14ac:dyDescent="0.25">
      <c r="A482" s="21" t="s">
        <v>1287</v>
      </c>
      <c r="B482" s="21" t="s">
        <v>988</v>
      </c>
      <c r="C482" s="191" t="s">
        <v>247</v>
      </c>
      <c r="D482" s="77" t="s">
        <v>247</v>
      </c>
      <c r="F482" s="192" t="str">
        <f t="shared" si="26"/>
        <v/>
      </c>
      <c r="G482" s="192" t="str">
        <f t="shared" si="27"/>
        <v/>
      </c>
    </row>
    <row r="483" spans="1:7" x14ac:dyDescent="0.25">
      <c r="A483" s="21" t="s">
        <v>1288</v>
      </c>
      <c r="B483" s="21" t="s">
        <v>990</v>
      </c>
      <c r="C483" s="191" t="s">
        <v>247</v>
      </c>
      <c r="D483" s="77" t="s">
        <v>247</v>
      </c>
      <c r="F483" s="192" t="str">
        <f t="shared" si="26"/>
        <v/>
      </c>
      <c r="G483" s="192" t="str">
        <f t="shared" si="27"/>
        <v/>
      </c>
    </row>
    <row r="484" spans="1:7" x14ac:dyDescent="0.25">
      <c r="A484" s="21" t="s">
        <v>1289</v>
      </c>
      <c r="B484" s="21" t="s">
        <v>992</v>
      </c>
      <c r="C484" s="191" t="s">
        <v>247</v>
      </c>
      <c r="D484" s="77" t="s">
        <v>247</v>
      </c>
      <c r="F484" s="192" t="str">
        <f t="shared" si="26"/>
        <v/>
      </c>
      <c r="G484" s="192" t="str">
        <f t="shared" si="27"/>
        <v/>
      </c>
    </row>
    <row r="485" spans="1:7" x14ac:dyDescent="0.25">
      <c r="A485" s="21" t="s">
        <v>1290</v>
      </c>
      <c r="B485" s="21" t="s">
        <v>994</v>
      </c>
      <c r="C485" s="191" t="s">
        <v>247</v>
      </c>
      <c r="D485" s="77" t="s">
        <v>247</v>
      </c>
      <c r="F485" s="192" t="str">
        <f t="shared" si="26"/>
        <v/>
      </c>
      <c r="G485" s="192" t="str">
        <f t="shared" si="27"/>
        <v/>
      </c>
    </row>
    <row r="486" spans="1:7" x14ac:dyDescent="0.25">
      <c r="A486" s="21" t="s">
        <v>1291</v>
      </c>
      <c r="B486" s="21" t="s">
        <v>996</v>
      </c>
      <c r="C486" s="191" t="s">
        <v>247</v>
      </c>
      <c r="D486" s="77" t="s">
        <v>247</v>
      </c>
      <c r="F486" s="192" t="str">
        <f t="shared" si="26"/>
        <v/>
      </c>
      <c r="G486" s="192" t="str">
        <f t="shared" si="27"/>
        <v/>
      </c>
    </row>
    <row r="487" spans="1:7" x14ac:dyDescent="0.25">
      <c r="A487" s="21" t="s">
        <v>1292</v>
      </c>
      <c r="B487" s="41" t="s">
        <v>269</v>
      </c>
      <c r="C487" s="191">
        <f>SUM(C479:C486)</f>
        <v>0</v>
      </c>
      <c r="D487" s="77">
        <f>SUM(D479:D486)</f>
        <v>0</v>
      </c>
      <c r="F487" s="193">
        <f>SUM(F479:F486)</f>
        <v>0</v>
      </c>
      <c r="G487" s="193">
        <f>SUM(G479:G486)</f>
        <v>0</v>
      </c>
    </row>
    <row r="488" spans="1:7" outlineLevel="1" x14ac:dyDescent="0.25">
      <c r="A488" s="21" t="s">
        <v>1293</v>
      </c>
      <c r="B488" s="43" t="s">
        <v>999</v>
      </c>
      <c r="C488" s="191"/>
      <c r="D488" s="77"/>
      <c r="F488" s="192" t="str">
        <f t="shared" ref="F488:F493" si="28">IF($C$487=0,"",IF(C488="[for completion]","",C488/$C$487))</f>
        <v/>
      </c>
      <c r="G488" s="192" t="str">
        <f t="shared" ref="G488:G493" si="29">IF($D$487=0,"",IF(D488="[for completion]","",D488/$D$487))</f>
        <v/>
      </c>
    </row>
    <row r="489" spans="1:7" outlineLevel="1" x14ac:dyDescent="0.25">
      <c r="A489" s="21" t="s">
        <v>1294</v>
      </c>
      <c r="B489" s="43" t="s">
        <v>1001</v>
      </c>
      <c r="C489" s="191"/>
      <c r="D489" s="77"/>
      <c r="F489" s="192" t="str">
        <f t="shared" si="28"/>
        <v/>
      </c>
      <c r="G489" s="192" t="str">
        <f t="shared" si="29"/>
        <v/>
      </c>
    </row>
    <row r="490" spans="1:7" outlineLevel="1" x14ac:dyDescent="0.25">
      <c r="A490" s="21" t="s">
        <v>1295</v>
      </c>
      <c r="B490" s="43" t="s">
        <v>1003</v>
      </c>
      <c r="C490" s="191"/>
      <c r="D490" s="77"/>
      <c r="F490" s="192" t="str">
        <f t="shared" si="28"/>
        <v/>
      </c>
      <c r="G490" s="192" t="str">
        <f t="shared" si="29"/>
        <v/>
      </c>
    </row>
    <row r="491" spans="1:7" outlineLevel="1" x14ac:dyDescent="0.25">
      <c r="A491" s="21" t="s">
        <v>1296</v>
      </c>
      <c r="B491" s="43" t="s">
        <v>1005</v>
      </c>
      <c r="C491" s="191"/>
      <c r="D491" s="77"/>
      <c r="F491" s="192" t="str">
        <f t="shared" si="28"/>
        <v/>
      </c>
      <c r="G491" s="192" t="str">
        <f t="shared" si="29"/>
        <v/>
      </c>
    </row>
    <row r="492" spans="1:7" outlineLevel="1" x14ac:dyDescent="0.25">
      <c r="A492" s="21" t="s">
        <v>1297</v>
      </c>
      <c r="B492" s="43" t="s">
        <v>1007</v>
      </c>
      <c r="C492" s="191"/>
      <c r="D492" s="77"/>
      <c r="F492" s="192" t="str">
        <f t="shared" si="28"/>
        <v/>
      </c>
      <c r="G492" s="192" t="str">
        <f t="shared" si="29"/>
        <v/>
      </c>
    </row>
    <row r="493" spans="1:7" outlineLevel="1" x14ac:dyDescent="0.25">
      <c r="A493" s="21" t="s">
        <v>1298</v>
      </c>
      <c r="B493" s="43" t="s">
        <v>1009</v>
      </c>
      <c r="C493" s="191"/>
      <c r="D493" s="77"/>
      <c r="F493" s="192" t="str">
        <f t="shared" si="28"/>
        <v/>
      </c>
      <c r="G493" s="192" t="str">
        <f t="shared" si="29"/>
        <v/>
      </c>
    </row>
    <row r="494" spans="1:7" outlineLevel="1" x14ac:dyDescent="0.25">
      <c r="A494" s="21" t="s">
        <v>1299</v>
      </c>
      <c r="B494" s="43"/>
      <c r="F494" s="192"/>
      <c r="G494" s="192"/>
    </row>
    <row r="495" spans="1:7" outlineLevel="1" x14ac:dyDescent="0.25">
      <c r="A495" s="21" t="s">
        <v>1300</v>
      </c>
      <c r="B495" s="43"/>
      <c r="F495" s="192"/>
      <c r="G495" s="192"/>
    </row>
    <row r="496" spans="1:7" outlineLevel="1" x14ac:dyDescent="0.25">
      <c r="A496" s="21" t="s">
        <v>1301</v>
      </c>
      <c r="B496" s="43"/>
      <c r="F496" s="192"/>
      <c r="G496" s="193"/>
    </row>
    <row r="497" spans="1:7" ht="15" customHeight="1" x14ac:dyDescent="0.25">
      <c r="A497" s="34"/>
      <c r="B497" s="34" t="s">
        <v>1302</v>
      </c>
      <c r="C497" s="34" t="s">
        <v>1303</v>
      </c>
      <c r="D497" s="34"/>
      <c r="E497" s="34"/>
      <c r="F497" s="34"/>
      <c r="G497" s="37"/>
    </row>
    <row r="498" spans="1:7" x14ac:dyDescent="0.25">
      <c r="A498" s="21" t="s">
        <v>1304</v>
      </c>
      <c r="B498" s="32" t="s">
        <v>1305</v>
      </c>
      <c r="C498" s="193" t="s">
        <v>197</v>
      </c>
      <c r="G498" s="21"/>
    </row>
    <row r="499" spans="1:7" x14ac:dyDescent="0.25">
      <c r="A499" s="21" t="s">
        <v>1306</v>
      </c>
      <c r="B499" s="32" t="s">
        <v>1307</v>
      </c>
      <c r="C499" s="193" t="s">
        <v>197</v>
      </c>
      <c r="G499" s="21"/>
    </row>
    <row r="500" spans="1:7" x14ac:dyDescent="0.25">
      <c r="A500" s="21" t="s">
        <v>1308</v>
      </c>
      <c r="B500" s="32" t="s">
        <v>1309</v>
      </c>
      <c r="C500" s="193" t="s">
        <v>197</v>
      </c>
      <c r="G500" s="21"/>
    </row>
    <row r="501" spans="1:7" x14ac:dyDescent="0.25">
      <c r="A501" s="21" t="s">
        <v>1310</v>
      </c>
      <c r="B501" s="32" t="s">
        <v>1311</v>
      </c>
      <c r="C501" s="193" t="s">
        <v>197</v>
      </c>
      <c r="G501" s="21"/>
    </row>
    <row r="502" spans="1:7" x14ac:dyDescent="0.25">
      <c r="A502" s="21" t="s">
        <v>1312</v>
      </c>
      <c r="B502" s="32" t="s">
        <v>1313</v>
      </c>
      <c r="C502" s="193" t="s">
        <v>197</v>
      </c>
      <c r="G502" s="21"/>
    </row>
    <row r="503" spans="1:7" x14ac:dyDescent="0.25">
      <c r="A503" s="21" t="s">
        <v>1314</v>
      </c>
      <c r="B503" s="32" t="s">
        <v>1315</v>
      </c>
      <c r="C503" s="193" t="s">
        <v>197</v>
      </c>
      <c r="G503" s="21"/>
    </row>
    <row r="504" spans="1:7" x14ac:dyDescent="0.25">
      <c r="A504" s="21" t="s">
        <v>1316</v>
      </c>
      <c r="B504" s="32" t="s">
        <v>1317</v>
      </c>
      <c r="C504" s="193" t="s">
        <v>197</v>
      </c>
      <c r="G504" s="21"/>
    </row>
    <row r="505" spans="1:7" x14ac:dyDescent="0.25">
      <c r="A505" s="21" t="s">
        <v>1318</v>
      </c>
      <c r="B505" s="32" t="s">
        <v>1319</v>
      </c>
      <c r="C505" s="193" t="s">
        <v>197</v>
      </c>
      <c r="G505" s="21"/>
    </row>
    <row r="506" spans="1:7" x14ac:dyDescent="0.25">
      <c r="A506" s="21" t="s">
        <v>1320</v>
      </c>
      <c r="B506" s="32" t="s">
        <v>1321</v>
      </c>
      <c r="C506" s="193" t="s">
        <v>197</v>
      </c>
      <c r="G506" s="21"/>
    </row>
    <row r="507" spans="1:7" x14ac:dyDescent="0.25">
      <c r="A507" s="21" t="s">
        <v>1322</v>
      </c>
      <c r="B507" s="32" t="s">
        <v>1323</v>
      </c>
      <c r="C507" s="193" t="s">
        <v>197</v>
      </c>
      <c r="G507" s="21"/>
    </row>
    <row r="508" spans="1:7" x14ac:dyDescent="0.25">
      <c r="A508" s="21" t="s">
        <v>1324</v>
      </c>
      <c r="B508" s="32" t="s">
        <v>1325</v>
      </c>
      <c r="C508" s="193" t="s">
        <v>197</v>
      </c>
      <c r="G508" s="21"/>
    </row>
    <row r="509" spans="1:7" x14ac:dyDescent="0.25">
      <c r="A509" s="21" t="s">
        <v>1326</v>
      </c>
      <c r="B509" s="32" t="s">
        <v>1327</v>
      </c>
      <c r="C509" s="193" t="s">
        <v>197</v>
      </c>
      <c r="G509" s="21"/>
    </row>
    <row r="510" spans="1:7" x14ac:dyDescent="0.25">
      <c r="A510" s="21" t="s">
        <v>1328</v>
      </c>
      <c r="B510" s="32" t="s">
        <v>267</v>
      </c>
      <c r="C510" s="193" t="s">
        <v>197</v>
      </c>
      <c r="G510" s="21"/>
    </row>
    <row r="511" spans="1:7" outlineLevel="1" x14ac:dyDescent="0.25">
      <c r="A511" s="21" t="s">
        <v>1329</v>
      </c>
      <c r="B511" s="43" t="s">
        <v>1330</v>
      </c>
      <c r="C511" s="193"/>
      <c r="G511" s="21"/>
    </row>
    <row r="512" spans="1:7" outlineLevel="1" x14ac:dyDescent="0.25">
      <c r="A512" s="21" t="s">
        <v>1331</v>
      </c>
      <c r="B512" s="43" t="s">
        <v>271</v>
      </c>
      <c r="C512" s="193"/>
      <c r="G512" s="21"/>
    </row>
    <row r="513" spans="1:7" outlineLevel="1" x14ac:dyDescent="0.25">
      <c r="A513" s="21" t="s">
        <v>1332</v>
      </c>
      <c r="B513" s="43" t="s">
        <v>271</v>
      </c>
      <c r="C513" s="193"/>
      <c r="G513" s="21"/>
    </row>
    <row r="514" spans="1:7" outlineLevel="1" x14ac:dyDescent="0.25">
      <c r="A514" s="21" t="s">
        <v>1333</v>
      </c>
      <c r="B514" s="43" t="s">
        <v>271</v>
      </c>
      <c r="C514" s="193"/>
      <c r="G514" s="21"/>
    </row>
    <row r="515" spans="1:7" outlineLevel="1" x14ac:dyDescent="0.25">
      <c r="A515" s="21" t="s">
        <v>1334</v>
      </c>
      <c r="B515" s="43" t="s">
        <v>271</v>
      </c>
      <c r="C515" s="193"/>
      <c r="G515" s="21"/>
    </row>
    <row r="516" spans="1:7" outlineLevel="1" x14ac:dyDescent="0.25">
      <c r="A516" s="21" t="s">
        <v>1335</v>
      </c>
      <c r="B516" s="43" t="s">
        <v>271</v>
      </c>
      <c r="C516" s="193"/>
      <c r="G516" s="21"/>
    </row>
    <row r="517" spans="1:7" outlineLevel="1" x14ac:dyDescent="0.25">
      <c r="A517" s="21" t="s">
        <v>1336</v>
      </c>
      <c r="B517" s="43" t="s">
        <v>271</v>
      </c>
      <c r="C517" s="193"/>
      <c r="G517" s="21"/>
    </row>
    <row r="518" spans="1:7" outlineLevel="1" x14ac:dyDescent="0.25">
      <c r="A518" s="21" t="s">
        <v>1337</v>
      </c>
      <c r="B518" s="43" t="s">
        <v>271</v>
      </c>
      <c r="C518" s="193"/>
      <c r="G518" s="21"/>
    </row>
    <row r="519" spans="1:7" outlineLevel="1" x14ac:dyDescent="0.25">
      <c r="A519" s="21" t="s">
        <v>1338</v>
      </c>
      <c r="B519" s="43" t="s">
        <v>271</v>
      </c>
      <c r="C519" s="193"/>
      <c r="G519" s="21"/>
    </row>
    <row r="520" spans="1:7" outlineLevel="1" x14ac:dyDescent="0.25">
      <c r="A520" s="21" t="s">
        <v>1339</v>
      </c>
      <c r="B520" s="43" t="s">
        <v>271</v>
      </c>
      <c r="C520" s="193"/>
      <c r="G520" s="21"/>
    </row>
    <row r="521" spans="1:7" outlineLevel="1" x14ac:dyDescent="0.25">
      <c r="A521" s="21" t="s">
        <v>1340</v>
      </c>
      <c r="B521" s="43" t="s">
        <v>271</v>
      </c>
      <c r="C521" s="193"/>
      <c r="G521" s="21"/>
    </row>
    <row r="522" spans="1:7" outlineLevel="1" x14ac:dyDescent="0.25">
      <c r="A522" s="21" t="s">
        <v>1341</v>
      </c>
      <c r="B522" s="43" t="s">
        <v>271</v>
      </c>
      <c r="C522" s="193"/>
    </row>
    <row r="523" spans="1:7" outlineLevel="1" x14ac:dyDescent="0.25">
      <c r="A523" s="21" t="s">
        <v>1342</v>
      </c>
      <c r="B523" s="43" t="s">
        <v>271</v>
      </c>
      <c r="C523" s="193"/>
    </row>
    <row r="524" spans="1:7" outlineLevel="1" x14ac:dyDescent="0.25">
      <c r="A524" s="21" t="s">
        <v>1343</v>
      </c>
      <c r="B524" s="43" t="s">
        <v>271</v>
      </c>
      <c r="C524" s="193"/>
    </row>
    <row r="525" spans="1:7" x14ac:dyDescent="0.25">
      <c r="A525" s="78"/>
      <c r="B525" s="78" t="s">
        <v>1344</v>
      </c>
      <c r="C525" s="34" t="s">
        <v>229</v>
      </c>
      <c r="D525" s="34" t="s">
        <v>1345</v>
      </c>
      <c r="E525" s="34"/>
      <c r="F525" s="34" t="s">
        <v>751</v>
      </c>
      <c r="G525" s="34" t="s">
        <v>1346</v>
      </c>
    </row>
    <row r="526" spans="1:7" x14ac:dyDescent="0.25">
      <c r="A526" s="21" t="s">
        <v>1347</v>
      </c>
      <c r="B526" s="32" t="s">
        <v>848</v>
      </c>
      <c r="C526" s="191" t="s">
        <v>197</v>
      </c>
      <c r="D526" s="77" t="s">
        <v>197</v>
      </c>
      <c r="E526" s="27"/>
      <c r="F526" s="192" t="str">
        <f t="shared" ref="F526:F543" si="30">IF($C$544=0,"",IF(C526="[for completion]","",IF(C526="","",C526/$C$544)))</f>
        <v/>
      </c>
      <c r="G526" s="192" t="str">
        <f t="shared" ref="G526:G543" si="31">IF($D$544=0,"",IF(D526="[for completion]","",IF(D526="","",D526/$D$544)))</f>
        <v/>
      </c>
    </row>
    <row r="527" spans="1:7" x14ac:dyDescent="0.25">
      <c r="A527" s="21" t="s">
        <v>1348</v>
      </c>
      <c r="B527" s="32" t="s">
        <v>848</v>
      </c>
      <c r="C527" s="191" t="s">
        <v>197</v>
      </c>
      <c r="D527" s="77" t="s">
        <v>197</v>
      </c>
      <c r="E527" s="27"/>
      <c r="F527" s="192" t="str">
        <f t="shared" si="30"/>
        <v/>
      </c>
      <c r="G527" s="192" t="str">
        <f t="shared" si="31"/>
        <v/>
      </c>
    </row>
    <row r="528" spans="1:7" x14ac:dyDescent="0.25">
      <c r="A528" s="21" t="s">
        <v>1349</v>
      </c>
      <c r="B528" s="32" t="s">
        <v>848</v>
      </c>
      <c r="C528" s="191" t="s">
        <v>197</v>
      </c>
      <c r="D528" s="77" t="s">
        <v>197</v>
      </c>
      <c r="E528" s="27"/>
      <c r="F528" s="192" t="str">
        <f t="shared" si="30"/>
        <v/>
      </c>
      <c r="G528" s="192" t="str">
        <f t="shared" si="31"/>
        <v/>
      </c>
    </row>
    <row r="529" spans="1:7" x14ac:dyDescent="0.25">
      <c r="A529" s="21" t="s">
        <v>1350</v>
      </c>
      <c r="B529" s="32" t="s">
        <v>848</v>
      </c>
      <c r="C529" s="191" t="s">
        <v>197</v>
      </c>
      <c r="D529" s="77" t="s">
        <v>197</v>
      </c>
      <c r="E529" s="27"/>
      <c r="F529" s="192" t="str">
        <f t="shared" si="30"/>
        <v/>
      </c>
      <c r="G529" s="192" t="str">
        <f t="shared" si="31"/>
        <v/>
      </c>
    </row>
    <row r="530" spans="1:7" x14ac:dyDescent="0.25">
      <c r="A530" s="21" t="s">
        <v>1351</v>
      </c>
      <c r="B530" s="32" t="s">
        <v>848</v>
      </c>
      <c r="C530" s="191" t="s">
        <v>197</v>
      </c>
      <c r="D530" s="77" t="s">
        <v>197</v>
      </c>
      <c r="E530" s="27"/>
      <c r="F530" s="192" t="str">
        <f t="shared" si="30"/>
        <v/>
      </c>
      <c r="G530" s="192" t="str">
        <f t="shared" si="31"/>
        <v/>
      </c>
    </row>
    <row r="531" spans="1:7" x14ac:dyDescent="0.25">
      <c r="A531" s="21" t="s">
        <v>1352</v>
      </c>
      <c r="B531" s="32" t="s">
        <v>848</v>
      </c>
      <c r="C531" s="191" t="s">
        <v>197</v>
      </c>
      <c r="D531" s="77" t="s">
        <v>197</v>
      </c>
      <c r="E531" s="27"/>
      <c r="F531" s="192" t="str">
        <f t="shared" si="30"/>
        <v/>
      </c>
      <c r="G531" s="192" t="str">
        <f t="shared" si="31"/>
        <v/>
      </c>
    </row>
    <row r="532" spans="1:7" x14ac:dyDescent="0.25">
      <c r="A532" s="21" t="s">
        <v>1353</v>
      </c>
      <c r="B532" s="32" t="s">
        <v>848</v>
      </c>
      <c r="C532" s="191" t="s">
        <v>197</v>
      </c>
      <c r="D532" s="77" t="s">
        <v>197</v>
      </c>
      <c r="E532" s="27"/>
      <c r="F532" s="192" t="str">
        <f t="shared" si="30"/>
        <v/>
      </c>
      <c r="G532" s="192" t="str">
        <f t="shared" si="31"/>
        <v/>
      </c>
    </row>
    <row r="533" spans="1:7" x14ac:dyDescent="0.25">
      <c r="A533" s="21" t="s">
        <v>1354</v>
      </c>
      <c r="B533" s="32" t="s">
        <v>848</v>
      </c>
      <c r="C533" s="191" t="s">
        <v>197</v>
      </c>
      <c r="D533" s="77" t="s">
        <v>197</v>
      </c>
      <c r="E533" s="27"/>
      <c r="F533" s="192" t="str">
        <f t="shared" si="30"/>
        <v/>
      </c>
      <c r="G533" s="192" t="str">
        <f t="shared" si="31"/>
        <v/>
      </c>
    </row>
    <row r="534" spans="1:7" x14ac:dyDescent="0.25">
      <c r="A534" s="21" t="s">
        <v>1355</v>
      </c>
      <c r="B534" s="32" t="s">
        <v>848</v>
      </c>
      <c r="C534" s="191" t="s">
        <v>197</v>
      </c>
      <c r="D534" s="77" t="s">
        <v>197</v>
      </c>
      <c r="E534" s="27"/>
      <c r="F534" s="192" t="str">
        <f t="shared" si="30"/>
        <v/>
      </c>
      <c r="G534" s="192" t="str">
        <f t="shared" si="31"/>
        <v/>
      </c>
    </row>
    <row r="535" spans="1:7" x14ac:dyDescent="0.25">
      <c r="A535" s="21" t="s">
        <v>1356</v>
      </c>
      <c r="B535" s="32" t="s">
        <v>848</v>
      </c>
      <c r="C535" s="191" t="s">
        <v>197</v>
      </c>
      <c r="D535" s="77" t="s">
        <v>197</v>
      </c>
      <c r="E535" s="27"/>
      <c r="F535" s="192" t="str">
        <f t="shared" si="30"/>
        <v/>
      </c>
      <c r="G535" s="192" t="str">
        <f t="shared" si="31"/>
        <v/>
      </c>
    </row>
    <row r="536" spans="1:7" x14ac:dyDescent="0.25">
      <c r="A536" s="21" t="s">
        <v>1357</v>
      </c>
      <c r="B536" s="32" t="s">
        <v>848</v>
      </c>
      <c r="C536" s="191" t="s">
        <v>197</v>
      </c>
      <c r="D536" s="77" t="s">
        <v>197</v>
      </c>
      <c r="E536" s="27"/>
      <c r="F536" s="192" t="str">
        <f t="shared" si="30"/>
        <v/>
      </c>
      <c r="G536" s="192" t="str">
        <f t="shared" si="31"/>
        <v/>
      </c>
    </row>
    <row r="537" spans="1:7" x14ac:dyDescent="0.25">
      <c r="A537" s="21" t="s">
        <v>1358</v>
      </c>
      <c r="B537" s="32" t="s">
        <v>848</v>
      </c>
      <c r="C537" s="191" t="s">
        <v>197</v>
      </c>
      <c r="D537" s="77" t="s">
        <v>197</v>
      </c>
      <c r="E537" s="27"/>
      <c r="F537" s="192" t="str">
        <f t="shared" si="30"/>
        <v/>
      </c>
      <c r="G537" s="192" t="str">
        <f t="shared" si="31"/>
        <v/>
      </c>
    </row>
    <row r="538" spans="1:7" x14ac:dyDescent="0.25">
      <c r="A538" s="21" t="s">
        <v>1359</v>
      </c>
      <c r="B538" s="32" t="s">
        <v>848</v>
      </c>
      <c r="C538" s="191" t="s">
        <v>197</v>
      </c>
      <c r="D538" s="77" t="s">
        <v>197</v>
      </c>
      <c r="E538" s="27"/>
      <c r="F538" s="192" t="str">
        <f t="shared" si="30"/>
        <v/>
      </c>
      <c r="G538" s="192" t="str">
        <f t="shared" si="31"/>
        <v/>
      </c>
    </row>
    <row r="539" spans="1:7" x14ac:dyDescent="0.25">
      <c r="A539" s="21" t="s">
        <v>1360</v>
      </c>
      <c r="B539" s="32" t="s">
        <v>848</v>
      </c>
      <c r="C539" s="191" t="s">
        <v>197</v>
      </c>
      <c r="D539" s="77" t="s">
        <v>197</v>
      </c>
      <c r="E539" s="27"/>
      <c r="F539" s="192" t="str">
        <f t="shared" si="30"/>
        <v/>
      </c>
      <c r="G539" s="192" t="str">
        <f t="shared" si="31"/>
        <v/>
      </c>
    </row>
    <row r="540" spans="1:7" x14ac:dyDescent="0.25">
      <c r="A540" s="21" t="s">
        <v>1361</v>
      </c>
      <c r="B540" s="32" t="s">
        <v>848</v>
      </c>
      <c r="C540" s="191" t="s">
        <v>197</v>
      </c>
      <c r="D540" s="77" t="s">
        <v>197</v>
      </c>
      <c r="E540" s="27"/>
      <c r="F540" s="192" t="str">
        <f t="shared" si="30"/>
        <v/>
      </c>
      <c r="G540" s="192" t="str">
        <f t="shared" si="31"/>
        <v/>
      </c>
    </row>
    <row r="541" spans="1:7" x14ac:dyDescent="0.25">
      <c r="A541" s="21" t="s">
        <v>1362</v>
      </c>
      <c r="B541" s="32" t="s">
        <v>848</v>
      </c>
      <c r="C541" s="191" t="s">
        <v>197</v>
      </c>
      <c r="D541" s="77" t="s">
        <v>197</v>
      </c>
      <c r="E541" s="27"/>
      <c r="F541" s="192" t="str">
        <f t="shared" si="30"/>
        <v/>
      </c>
      <c r="G541" s="192" t="str">
        <f t="shared" si="31"/>
        <v/>
      </c>
    </row>
    <row r="542" spans="1:7" x14ac:dyDescent="0.25">
      <c r="A542" s="21" t="s">
        <v>1363</v>
      </c>
      <c r="B542" s="32" t="s">
        <v>848</v>
      </c>
      <c r="C542" s="191" t="s">
        <v>197</v>
      </c>
      <c r="D542" s="77" t="s">
        <v>197</v>
      </c>
      <c r="E542" s="27"/>
      <c r="F542" s="192" t="str">
        <f t="shared" si="30"/>
        <v/>
      </c>
      <c r="G542" s="192" t="str">
        <f t="shared" si="31"/>
        <v/>
      </c>
    </row>
    <row r="543" spans="1:7" x14ac:dyDescent="0.25">
      <c r="A543" s="21" t="s">
        <v>1364</v>
      </c>
      <c r="B543" s="32" t="s">
        <v>1092</v>
      </c>
      <c r="C543" s="191" t="s">
        <v>197</v>
      </c>
      <c r="D543" s="77" t="s">
        <v>197</v>
      </c>
      <c r="E543" s="27"/>
      <c r="F543" s="192" t="str">
        <f t="shared" si="30"/>
        <v/>
      </c>
      <c r="G543" s="192" t="str">
        <f t="shared" si="31"/>
        <v/>
      </c>
    </row>
    <row r="544" spans="1:7" x14ac:dyDescent="0.25">
      <c r="A544" s="21" t="s">
        <v>1365</v>
      </c>
      <c r="B544" s="32" t="s">
        <v>269</v>
      </c>
      <c r="C544" s="191">
        <f>SUM(C526:C543)</f>
        <v>0</v>
      </c>
      <c r="D544" s="77">
        <f>SUM(D526:D543)</f>
        <v>0</v>
      </c>
      <c r="E544" s="27"/>
      <c r="F544" s="193">
        <f>SUM(F526:F543)</f>
        <v>0</v>
      </c>
      <c r="G544" s="193">
        <f>SUM(G526:G543)</f>
        <v>0</v>
      </c>
    </row>
    <row r="545" spans="1:7" x14ac:dyDescent="0.25">
      <c r="A545" s="21" t="s">
        <v>1366</v>
      </c>
      <c r="B545" s="32"/>
      <c r="E545" s="27"/>
      <c r="F545" s="27"/>
      <c r="G545" s="27"/>
    </row>
    <row r="546" spans="1:7" x14ac:dyDescent="0.25">
      <c r="A546" s="21" t="s">
        <v>1367</v>
      </c>
      <c r="B546" s="32"/>
      <c r="E546" s="27"/>
      <c r="F546" s="27"/>
      <c r="G546" s="27"/>
    </row>
    <row r="547" spans="1:7" x14ac:dyDescent="0.25">
      <c r="A547" s="21" t="s">
        <v>1368</v>
      </c>
      <c r="B547" s="32"/>
      <c r="E547" s="27"/>
      <c r="F547" s="27"/>
      <c r="G547" s="27"/>
    </row>
    <row r="548" spans="1:7" x14ac:dyDescent="0.25">
      <c r="A548" s="78"/>
      <c r="B548" s="78" t="s">
        <v>1369</v>
      </c>
      <c r="C548" s="34" t="s">
        <v>229</v>
      </c>
      <c r="D548" s="34" t="s">
        <v>1345</v>
      </c>
      <c r="E548" s="34"/>
      <c r="F548" s="34" t="s">
        <v>751</v>
      </c>
      <c r="G548" s="34" t="s">
        <v>1346</v>
      </c>
    </row>
    <row r="549" spans="1:7" x14ac:dyDescent="0.25">
      <c r="A549" s="21" t="s">
        <v>1370</v>
      </c>
      <c r="B549" s="32" t="s">
        <v>848</v>
      </c>
      <c r="C549" s="191" t="s">
        <v>197</v>
      </c>
      <c r="D549" s="77" t="s">
        <v>197</v>
      </c>
      <c r="E549" s="27"/>
      <c r="F549" s="192" t="str">
        <f t="shared" ref="F549:F566" si="32">IF($C$567=0,"",IF(C549="[for completion]","",IF(C549="","",C549/$C$567)))</f>
        <v/>
      </c>
      <c r="G549" s="192" t="str">
        <f t="shared" ref="G549:G566" si="33">IF($D$567=0,"",IF(D549="[for completion]","",IF(D549="","",D549/$D$567)))</f>
        <v/>
      </c>
    </row>
    <row r="550" spans="1:7" x14ac:dyDescent="0.25">
      <c r="A550" s="21" t="s">
        <v>1371</v>
      </c>
      <c r="B550" s="32" t="s">
        <v>848</v>
      </c>
      <c r="C550" s="191" t="s">
        <v>197</v>
      </c>
      <c r="D550" s="77" t="s">
        <v>197</v>
      </c>
      <c r="E550" s="27"/>
      <c r="F550" s="192" t="str">
        <f t="shared" si="32"/>
        <v/>
      </c>
      <c r="G550" s="192" t="str">
        <f t="shared" si="33"/>
        <v/>
      </c>
    </row>
    <row r="551" spans="1:7" x14ac:dyDescent="0.25">
      <c r="A551" s="21" t="s">
        <v>1372</v>
      </c>
      <c r="B551" s="32" t="s">
        <v>848</v>
      </c>
      <c r="C551" s="191" t="s">
        <v>197</v>
      </c>
      <c r="D551" s="77" t="s">
        <v>197</v>
      </c>
      <c r="E551" s="27"/>
      <c r="F551" s="192" t="str">
        <f t="shared" si="32"/>
        <v/>
      </c>
      <c r="G551" s="192" t="str">
        <f t="shared" si="33"/>
        <v/>
      </c>
    </row>
    <row r="552" spans="1:7" x14ac:dyDescent="0.25">
      <c r="A552" s="21" t="s">
        <v>1373</v>
      </c>
      <c r="B552" s="32" t="s">
        <v>848</v>
      </c>
      <c r="C552" s="191" t="s">
        <v>197</v>
      </c>
      <c r="D552" s="77" t="s">
        <v>197</v>
      </c>
      <c r="E552" s="27"/>
      <c r="F552" s="192" t="str">
        <f t="shared" si="32"/>
        <v/>
      </c>
      <c r="G552" s="192" t="str">
        <f t="shared" si="33"/>
        <v/>
      </c>
    </row>
    <row r="553" spans="1:7" x14ac:dyDescent="0.25">
      <c r="A553" s="21" t="s">
        <v>1374</v>
      </c>
      <c r="B553" s="32" t="s">
        <v>848</v>
      </c>
      <c r="C553" s="191" t="s">
        <v>197</v>
      </c>
      <c r="D553" s="77" t="s">
        <v>197</v>
      </c>
      <c r="E553" s="27"/>
      <c r="F553" s="192" t="str">
        <f t="shared" si="32"/>
        <v/>
      </c>
      <c r="G553" s="192" t="str">
        <f t="shared" si="33"/>
        <v/>
      </c>
    </row>
    <row r="554" spans="1:7" x14ac:dyDescent="0.25">
      <c r="A554" s="21" t="s">
        <v>1375</v>
      </c>
      <c r="B554" s="32" t="s">
        <v>848</v>
      </c>
      <c r="C554" s="191" t="s">
        <v>197</v>
      </c>
      <c r="D554" s="77" t="s">
        <v>197</v>
      </c>
      <c r="E554" s="27"/>
      <c r="F554" s="192" t="str">
        <f t="shared" si="32"/>
        <v/>
      </c>
      <c r="G554" s="192" t="str">
        <f t="shared" si="33"/>
        <v/>
      </c>
    </row>
    <row r="555" spans="1:7" x14ac:dyDescent="0.25">
      <c r="A555" s="21" t="s">
        <v>1376</v>
      </c>
      <c r="B555" s="32" t="s">
        <v>848</v>
      </c>
      <c r="C555" s="191" t="s">
        <v>197</v>
      </c>
      <c r="D555" s="77" t="s">
        <v>197</v>
      </c>
      <c r="E555" s="27"/>
      <c r="F555" s="192" t="str">
        <f t="shared" si="32"/>
        <v/>
      </c>
      <c r="G555" s="192" t="str">
        <f t="shared" si="33"/>
        <v/>
      </c>
    </row>
    <row r="556" spans="1:7" x14ac:dyDescent="0.25">
      <c r="A556" s="21" t="s">
        <v>1377</v>
      </c>
      <c r="B556" s="32" t="s">
        <v>848</v>
      </c>
      <c r="C556" s="191" t="s">
        <v>197</v>
      </c>
      <c r="D556" s="77" t="s">
        <v>197</v>
      </c>
      <c r="E556" s="27"/>
      <c r="F556" s="192" t="str">
        <f t="shared" si="32"/>
        <v/>
      </c>
      <c r="G556" s="192" t="str">
        <f t="shared" si="33"/>
        <v/>
      </c>
    </row>
    <row r="557" spans="1:7" x14ac:dyDescent="0.25">
      <c r="A557" s="21" t="s">
        <v>1378</v>
      </c>
      <c r="B557" s="32" t="s">
        <v>848</v>
      </c>
      <c r="C557" s="191" t="s">
        <v>197</v>
      </c>
      <c r="D557" s="77" t="s">
        <v>197</v>
      </c>
      <c r="E557" s="27"/>
      <c r="F557" s="192" t="str">
        <f t="shared" si="32"/>
        <v/>
      </c>
      <c r="G557" s="192" t="str">
        <f t="shared" si="33"/>
        <v/>
      </c>
    </row>
    <row r="558" spans="1:7" x14ac:dyDescent="0.25">
      <c r="A558" s="21" t="s">
        <v>1379</v>
      </c>
      <c r="B558" s="32" t="s">
        <v>848</v>
      </c>
      <c r="C558" s="191" t="s">
        <v>197</v>
      </c>
      <c r="D558" s="77" t="s">
        <v>197</v>
      </c>
      <c r="E558" s="27"/>
      <c r="F558" s="192" t="str">
        <f t="shared" si="32"/>
        <v/>
      </c>
      <c r="G558" s="192" t="str">
        <f t="shared" si="33"/>
        <v/>
      </c>
    </row>
    <row r="559" spans="1:7" x14ac:dyDescent="0.25">
      <c r="A559" s="21" t="s">
        <v>1380</v>
      </c>
      <c r="B559" s="32" t="s">
        <v>848</v>
      </c>
      <c r="C559" s="191" t="s">
        <v>197</v>
      </c>
      <c r="D559" s="77" t="s">
        <v>197</v>
      </c>
      <c r="E559" s="27"/>
      <c r="F559" s="192" t="str">
        <f t="shared" si="32"/>
        <v/>
      </c>
      <c r="G559" s="192" t="str">
        <f t="shared" si="33"/>
        <v/>
      </c>
    </row>
    <row r="560" spans="1:7" x14ac:dyDescent="0.25">
      <c r="A560" s="21" t="s">
        <v>1381</v>
      </c>
      <c r="B560" s="32" t="s">
        <v>848</v>
      </c>
      <c r="C560" s="191" t="s">
        <v>197</v>
      </c>
      <c r="D560" s="77" t="s">
        <v>197</v>
      </c>
      <c r="E560" s="27"/>
      <c r="F560" s="192" t="str">
        <f t="shared" si="32"/>
        <v/>
      </c>
      <c r="G560" s="192" t="str">
        <f t="shared" si="33"/>
        <v/>
      </c>
    </row>
    <row r="561" spans="1:7" x14ac:dyDescent="0.25">
      <c r="A561" s="21" t="s">
        <v>1382</v>
      </c>
      <c r="B561" s="32" t="s">
        <v>848</v>
      </c>
      <c r="C561" s="191" t="s">
        <v>197</v>
      </c>
      <c r="D561" s="77" t="s">
        <v>197</v>
      </c>
      <c r="E561" s="27"/>
      <c r="F561" s="192" t="str">
        <f t="shared" si="32"/>
        <v/>
      </c>
      <c r="G561" s="192" t="str">
        <f t="shared" si="33"/>
        <v/>
      </c>
    </row>
    <row r="562" spans="1:7" x14ac:dyDescent="0.25">
      <c r="A562" s="21" t="s">
        <v>1383</v>
      </c>
      <c r="B562" s="32" t="s">
        <v>848</v>
      </c>
      <c r="C562" s="191" t="s">
        <v>197</v>
      </c>
      <c r="D562" s="77" t="s">
        <v>197</v>
      </c>
      <c r="E562" s="27"/>
      <c r="F562" s="192" t="str">
        <f t="shared" si="32"/>
        <v/>
      </c>
      <c r="G562" s="192" t="str">
        <f t="shared" si="33"/>
        <v/>
      </c>
    </row>
    <row r="563" spans="1:7" x14ac:dyDescent="0.25">
      <c r="A563" s="21" t="s">
        <v>1384</v>
      </c>
      <c r="B563" s="32" t="s">
        <v>848</v>
      </c>
      <c r="C563" s="191" t="s">
        <v>197</v>
      </c>
      <c r="D563" s="77" t="s">
        <v>197</v>
      </c>
      <c r="E563" s="27"/>
      <c r="F563" s="192" t="str">
        <f t="shared" si="32"/>
        <v/>
      </c>
      <c r="G563" s="192" t="str">
        <f t="shared" si="33"/>
        <v/>
      </c>
    </row>
    <row r="564" spans="1:7" x14ac:dyDescent="0.25">
      <c r="A564" s="21" t="s">
        <v>1385</v>
      </c>
      <c r="B564" s="32" t="s">
        <v>848</v>
      </c>
      <c r="C564" s="191" t="s">
        <v>197</v>
      </c>
      <c r="D564" s="77" t="s">
        <v>197</v>
      </c>
      <c r="E564" s="27"/>
      <c r="F564" s="192" t="str">
        <f t="shared" si="32"/>
        <v/>
      </c>
      <c r="G564" s="192" t="str">
        <f t="shared" si="33"/>
        <v/>
      </c>
    </row>
    <row r="565" spans="1:7" x14ac:dyDescent="0.25">
      <c r="A565" s="21" t="s">
        <v>1386</v>
      </c>
      <c r="B565" s="32" t="s">
        <v>848</v>
      </c>
      <c r="C565" s="191" t="s">
        <v>197</v>
      </c>
      <c r="D565" s="77" t="s">
        <v>197</v>
      </c>
      <c r="E565" s="27"/>
      <c r="F565" s="192" t="str">
        <f t="shared" si="32"/>
        <v/>
      </c>
      <c r="G565" s="192" t="str">
        <f t="shared" si="33"/>
        <v/>
      </c>
    </row>
    <row r="566" spans="1:7" x14ac:dyDescent="0.25">
      <c r="A566" s="21" t="s">
        <v>1387</v>
      </c>
      <c r="B566" s="32" t="s">
        <v>1092</v>
      </c>
      <c r="C566" s="191" t="s">
        <v>197</v>
      </c>
      <c r="D566" s="77" t="s">
        <v>197</v>
      </c>
      <c r="E566" s="27"/>
      <c r="F566" s="192" t="str">
        <f t="shared" si="32"/>
        <v/>
      </c>
      <c r="G566" s="192" t="str">
        <f t="shared" si="33"/>
        <v/>
      </c>
    </row>
    <row r="567" spans="1:7" x14ac:dyDescent="0.25">
      <c r="A567" s="21" t="s">
        <v>1388</v>
      </c>
      <c r="B567" s="32" t="s">
        <v>269</v>
      </c>
      <c r="C567" s="191">
        <f>SUM(C549:C566)</f>
        <v>0</v>
      </c>
      <c r="D567" s="77">
        <f>SUM(D549:D566)</f>
        <v>0</v>
      </c>
      <c r="E567" s="27"/>
      <c r="F567" s="193">
        <f>SUM(F549:F566)</f>
        <v>0</v>
      </c>
      <c r="G567" s="193">
        <f>SUM(G549:G566)</f>
        <v>0</v>
      </c>
    </row>
    <row r="568" spans="1:7" x14ac:dyDescent="0.25">
      <c r="A568" s="21" t="s">
        <v>1389</v>
      </c>
      <c r="B568" s="32"/>
      <c r="E568" s="27"/>
      <c r="F568" s="27"/>
      <c r="G568" s="27"/>
    </row>
    <row r="569" spans="1:7" x14ac:dyDescent="0.25">
      <c r="A569" s="21" t="s">
        <v>1390</v>
      </c>
      <c r="B569" s="32"/>
      <c r="E569" s="27"/>
      <c r="F569" s="27"/>
      <c r="G569" s="27"/>
    </row>
    <row r="570" spans="1:7" x14ac:dyDescent="0.25">
      <c r="A570" s="21" t="s">
        <v>1391</v>
      </c>
      <c r="B570" s="32"/>
      <c r="E570" s="27"/>
      <c r="F570" s="27"/>
      <c r="G570" s="27"/>
    </row>
    <row r="571" spans="1:7" x14ac:dyDescent="0.25">
      <c r="A571" s="78"/>
      <c r="B571" s="78" t="s">
        <v>1392</v>
      </c>
      <c r="C571" s="34" t="s">
        <v>229</v>
      </c>
      <c r="D571" s="34" t="s">
        <v>1345</v>
      </c>
      <c r="E571" s="34"/>
      <c r="F571" s="34" t="s">
        <v>751</v>
      </c>
      <c r="G571" s="34" t="s">
        <v>1346</v>
      </c>
    </row>
    <row r="572" spans="1:7" x14ac:dyDescent="0.25">
      <c r="A572" s="21" t="s">
        <v>1393</v>
      </c>
      <c r="B572" s="32" t="s">
        <v>1122</v>
      </c>
      <c r="C572" s="191" t="s">
        <v>197</v>
      </c>
      <c r="D572" s="77" t="s">
        <v>197</v>
      </c>
      <c r="E572" s="27"/>
      <c r="F572" s="192" t="str">
        <f t="shared" ref="F572:F584" si="34">IF($C$585=0,"",IF(C572="[for completion]","",IF(C572="","",C572/$C$585)))</f>
        <v/>
      </c>
      <c r="G572" s="192" t="str">
        <f t="shared" ref="G572:G584" si="35">IF($D$585=0,"",IF(D572="[for completion]","",IF(D572="","",D572/$D$585)))</f>
        <v/>
      </c>
    </row>
    <row r="573" spans="1:7" x14ac:dyDescent="0.25">
      <c r="A573" s="21" t="s">
        <v>1394</v>
      </c>
      <c r="B573" s="32" t="s">
        <v>1124</v>
      </c>
      <c r="C573" s="191" t="s">
        <v>197</v>
      </c>
      <c r="D573" s="77" t="s">
        <v>197</v>
      </c>
      <c r="E573" s="27"/>
      <c r="F573" s="192" t="str">
        <f t="shared" si="34"/>
        <v/>
      </c>
      <c r="G573" s="192" t="str">
        <f t="shared" si="35"/>
        <v/>
      </c>
    </row>
    <row r="574" spans="1:7" x14ac:dyDescent="0.25">
      <c r="A574" s="21" t="s">
        <v>1395</v>
      </c>
      <c r="B574" s="32" t="s">
        <v>1126</v>
      </c>
      <c r="C574" s="191" t="s">
        <v>197</v>
      </c>
      <c r="D574" s="77" t="s">
        <v>197</v>
      </c>
      <c r="E574" s="27"/>
      <c r="F574" s="192" t="str">
        <f t="shared" si="34"/>
        <v/>
      </c>
      <c r="G574" s="192" t="str">
        <f t="shared" si="35"/>
        <v/>
      </c>
    </row>
    <row r="575" spans="1:7" x14ac:dyDescent="0.25">
      <c r="A575" s="21" t="s">
        <v>1396</v>
      </c>
      <c r="B575" s="32" t="s">
        <v>1128</v>
      </c>
      <c r="C575" s="191" t="s">
        <v>197</v>
      </c>
      <c r="D575" s="77" t="s">
        <v>197</v>
      </c>
      <c r="E575" s="27"/>
      <c r="F575" s="192" t="str">
        <f t="shared" si="34"/>
        <v/>
      </c>
      <c r="G575" s="192" t="str">
        <f t="shared" si="35"/>
        <v/>
      </c>
    </row>
    <row r="576" spans="1:7" x14ac:dyDescent="0.25">
      <c r="A576" s="21" t="s">
        <v>1397</v>
      </c>
      <c r="B576" s="32" t="s">
        <v>1130</v>
      </c>
      <c r="C576" s="191" t="s">
        <v>197</v>
      </c>
      <c r="D576" s="77" t="s">
        <v>197</v>
      </c>
      <c r="E576" s="27"/>
      <c r="F576" s="192" t="str">
        <f t="shared" si="34"/>
        <v/>
      </c>
      <c r="G576" s="192" t="str">
        <f t="shared" si="35"/>
        <v/>
      </c>
    </row>
    <row r="577" spans="1:7" x14ac:dyDescent="0.25">
      <c r="A577" s="21" t="s">
        <v>1398</v>
      </c>
      <c r="B577" s="32" t="s">
        <v>1132</v>
      </c>
      <c r="C577" s="191" t="s">
        <v>197</v>
      </c>
      <c r="D577" s="77" t="s">
        <v>197</v>
      </c>
      <c r="E577" s="27"/>
      <c r="F577" s="192" t="str">
        <f t="shared" si="34"/>
        <v/>
      </c>
      <c r="G577" s="192" t="str">
        <f t="shared" si="35"/>
        <v/>
      </c>
    </row>
    <row r="578" spans="1:7" x14ac:dyDescent="0.25">
      <c r="A578" s="21" t="s">
        <v>1399</v>
      </c>
      <c r="B578" s="32" t="s">
        <v>1134</v>
      </c>
      <c r="C578" s="191" t="s">
        <v>197</v>
      </c>
      <c r="D578" s="77" t="s">
        <v>197</v>
      </c>
      <c r="E578" s="27"/>
      <c r="F578" s="192" t="str">
        <f t="shared" si="34"/>
        <v/>
      </c>
      <c r="G578" s="192" t="str">
        <f t="shared" si="35"/>
        <v/>
      </c>
    </row>
    <row r="579" spans="1:7" x14ac:dyDescent="0.25">
      <c r="A579" s="21" t="s">
        <v>1400</v>
      </c>
      <c r="B579" s="32" t="s">
        <v>1136</v>
      </c>
      <c r="C579" s="191" t="s">
        <v>197</v>
      </c>
      <c r="D579" s="77" t="s">
        <v>197</v>
      </c>
      <c r="E579" s="27"/>
      <c r="F579" s="192" t="str">
        <f t="shared" si="34"/>
        <v/>
      </c>
      <c r="G579" s="192" t="str">
        <f t="shared" si="35"/>
        <v/>
      </c>
    </row>
    <row r="580" spans="1:7" x14ac:dyDescent="0.25">
      <c r="A580" s="21" t="s">
        <v>1401</v>
      </c>
      <c r="B580" s="32" t="s">
        <v>1138</v>
      </c>
      <c r="C580" s="191" t="s">
        <v>197</v>
      </c>
      <c r="D580" s="21" t="s">
        <v>197</v>
      </c>
      <c r="E580" s="27"/>
      <c r="F580" s="192" t="str">
        <f t="shared" si="34"/>
        <v/>
      </c>
      <c r="G580" s="192" t="str">
        <f t="shared" si="35"/>
        <v/>
      </c>
    </row>
    <row r="581" spans="1:7" x14ac:dyDescent="0.25">
      <c r="A581" s="21" t="s">
        <v>1402</v>
      </c>
      <c r="B581" s="21" t="s">
        <v>1140</v>
      </c>
      <c r="C581" s="191" t="s">
        <v>197</v>
      </c>
      <c r="D581" s="21" t="s">
        <v>197</v>
      </c>
      <c r="F581" s="192" t="str">
        <f t="shared" si="34"/>
        <v/>
      </c>
      <c r="G581" s="192" t="str">
        <f t="shared" si="35"/>
        <v/>
      </c>
    </row>
    <row r="582" spans="1:7" x14ac:dyDescent="0.25">
      <c r="A582" s="21" t="s">
        <v>1403</v>
      </c>
      <c r="B582" s="21" t="s">
        <v>1142</v>
      </c>
      <c r="C582" s="191" t="s">
        <v>197</v>
      </c>
      <c r="D582" s="21" t="s">
        <v>197</v>
      </c>
      <c r="F582" s="192" t="str">
        <f t="shared" si="34"/>
        <v/>
      </c>
      <c r="G582" s="192" t="str">
        <f t="shared" si="35"/>
        <v/>
      </c>
    </row>
    <row r="583" spans="1:7" x14ac:dyDescent="0.25">
      <c r="A583" s="21" t="s">
        <v>1404</v>
      </c>
      <c r="B583" s="32" t="s">
        <v>1144</v>
      </c>
      <c r="C583" s="191" t="s">
        <v>197</v>
      </c>
      <c r="D583" s="21" t="s">
        <v>197</v>
      </c>
      <c r="E583" s="27"/>
      <c r="F583" s="192" t="str">
        <f t="shared" si="34"/>
        <v/>
      </c>
      <c r="G583" s="192" t="str">
        <f t="shared" si="35"/>
        <v/>
      </c>
    </row>
    <row r="584" spans="1:7" x14ac:dyDescent="0.25">
      <c r="A584" s="21" t="s">
        <v>1405</v>
      </c>
      <c r="B584" s="21" t="s">
        <v>1092</v>
      </c>
      <c r="C584" s="191" t="s">
        <v>197</v>
      </c>
      <c r="D584" s="77" t="s">
        <v>197</v>
      </c>
      <c r="E584" s="27"/>
      <c r="F584" s="192" t="str">
        <f t="shared" si="34"/>
        <v/>
      </c>
      <c r="G584" s="192" t="str">
        <f t="shared" si="35"/>
        <v/>
      </c>
    </row>
    <row r="585" spans="1:7" x14ac:dyDescent="0.25">
      <c r="A585" s="21" t="s">
        <v>1406</v>
      </c>
      <c r="B585" s="32" t="s">
        <v>269</v>
      </c>
      <c r="C585" s="191">
        <f>SUM(C572:C584)</f>
        <v>0</v>
      </c>
      <c r="D585" s="77">
        <f>SUM(D572:D584)</f>
        <v>0</v>
      </c>
      <c r="E585" s="27"/>
      <c r="F585" s="193">
        <f>SUM(F572:F584)</f>
        <v>0</v>
      </c>
      <c r="G585" s="193">
        <f>SUM(G572:G584)</f>
        <v>0</v>
      </c>
    </row>
    <row r="586" spans="1:7" x14ac:dyDescent="0.25">
      <c r="A586" s="21" t="s">
        <v>1407</v>
      </c>
      <c r="B586" s="32"/>
      <c r="C586" s="191"/>
      <c r="D586" s="77"/>
      <c r="E586" s="27"/>
      <c r="F586" s="192"/>
      <c r="G586" s="192"/>
    </row>
    <row r="587" spans="1:7" x14ac:dyDescent="0.25">
      <c r="A587" s="21" t="s">
        <v>1408</v>
      </c>
      <c r="B587" s="32"/>
      <c r="C587" s="191"/>
      <c r="D587" s="77"/>
      <c r="E587" s="27"/>
      <c r="F587" s="192"/>
      <c r="G587" s="192"/>
    </row>
    <row r="588" spans="1:7" x14ac:dyDescent="0.25">
      <c r="A588" s="21" t="s">
        <v>1409</v>
      </c>
      <c r="B588" s="32"/>
      <c r="C588" s="191"/>
      <c r="D588" s="77"/>
      <c r="E588" s="27"/>
      <c r="F588" s="192"/>
      <c r="G588" s="192"/>
    </row>
    <row r="589" spans="1:7" x14ac:dyDescent="0.25">
      <c r="A589" s="21" t="s">
        <v>1410</v>
      </c>
      <c r="B589" s="32"/>
      <c r="C589" s="191"/>
      <c r="D589" s="77"/>
      <c r="E589" s="27"/>
      <c r="F589" s="192"/>
      <c r="G589" s="192"/>
    </row>
    <row r="590" spans="1:7" x14ac:dyDescent="0.25">
      <c r="A590" s="21" t="s">
        <v>1411</v>
      </c>
      <c r="B590" s="32"/>
      <c r="C590" s="191"/>
      <c r="D590" s="77"/>
      <c r="E590" s="27"/>
      <c r="F590" s="192"/>
      <c r="G590" s="192"/>
    </row>
    <row r="591" spans="1:7" x14ac:dyDescent="0.25">
      <c r="A591" s="21" t="s">
        <v>1412</v>
      </c>
      <c r="B591" s="32"/>
      <c r="C591" s="191"/>
      <c r="D591" s="77"/>
      <c r="E591" s="27"/>
      <c r="F591" s="192" t="str">
        <f>IF($C$585=0,"",IF(C591="[for completion]","",IF(C591="","",C591/$C$585)))</f>
        <v/>
      </c>
      <c r="G591" s="192" t="str">
        <f>IF($D$585=0,"",IF(D591="[for completion]","",IF(D591="","",D591/$D$585)))</f>
        <v/>
      </c>
    </row>
    <row r="592" spans="1:7" x14ac:dyDescent="0.25">
      <c r="A592" s="21" t="s">
        <v>1413</v>
      </c>
    </row>
    <row r="593" spans="1:7" x14ac:dyDescent="0.25">
      <c r="A593" s="21" t="s">
        <v>1414</v>
      </c>
    </row>
    <row r="594" spans="1:7" x14ac:dyDescent="0.25">
      <c r="A594" s="21" t="s">
        <v>1415</v>
      </c>
    </row>
    <row r="595" spans="1:7" x14ac:dyDescent="0.25">
      <c r="A595" s="21" t="s">
        <v>1416</v>
      </c>
    </row>
    <row r="596" spans="1:7" x14ac:dyDescent="0.25">
      <c r="A596" s="78"/>
      <c r="B596" s="78" t="s">
        <v>1417</v>
      </c>
      <c r="C596" s="34" t="s">
        <v>229</v>
      </c>
      <c r="D596" s="34" t="s">
        <v>1345</v>
      </c>
      <c r="E596" s="34"/>
      <c r="F596" s="34" t="s">
        <v>750</v>
      </c>
      <c r="G596" s="34" t="s">
        <v>1346</v>
      </c>
    </row>
    <row r="597" spans="1:7" x14ac:dyDescent="0.25">
      <c r="A597" s="21" t="s">
        <v>1418</v>
      </c>
      <c r="B597" s="32" t="s">
        <v>1175</v>
      </c>
      <c r="C597" s="191" t="s">
        <v>197</v>
      </c>
      <c r="D597" s="77" t="s">
        <v>197</v>
      </c>
      <c r="E597" s="27"/>
      <c r="F597" s="192" t="str">
        <f>IF($C$601=0,"",IF(C597="[for completion]","",IF(C597="","",C597/$C$601)))</f>
        <v/>
      </c>
      <c r="G597" s="192" t="str">
        <f>IF($D$601=0,"",IF(D597="[for completion]","",IF(D597="","",D597/$D$601)))</f>
        <v/>
      </c>
    </row>
    <row r="598" spans="1:7" x14ac:dyDescent="0.25">
      <c r="A598" s="21" t="s">
        <v>1419</v>
      </c>
      <c r="B598" s="81" t="s">
        <v>1420</v>
      </c>
      <c r="C598" s="191" t="s">
        <v>197</v>
      </c>
      <c r="D598" s="77" t="s">
        <v>197</v>
      </c>
      <c r="E598" s="27"/>
      <c r="F598" s="192" t="str">
        <f>IF($C$601=0,"",IF(C598="[for completion]","",IF(C598="","",C598/$C$601)))</f>
        <v/>
      </c>
      <c r="G598" s="192" t="str">
        <f>IF($D$601=0,"",IF(D598="[for completion]","",IF(D598="","",D598/$D$601)))</f>
        <v/>
      </c>
    </row>
    <row r="599" spans="1:7" x14ac:dyDescent="0.25">
      <c r="A599" s="21" t="s">
        <v>1421</v>
      </c>
      <c r="B599" s="32" t="s">
        <v>628</v>
      </c>
      <c r="C599" s="191" t="s">
        <v>197</v>
      </c>
      <c r="D599" s="77" t="s">
        <v>197</v>
      </c>
      <c r="E599" s="27"/>
      <c r="F599" s="192" t="str">
        <f>IF($C$601=0,"",IF(C599="[for completion]","",IF(C599="","",C599/$C$601)))</f>
        <v/>
      </c>
      <c r="G599" s="192" t="str">
        <f>IF($D$601=0,"",IF(D599="[for completion]","",IF(D599="","",D599/$D$601)))</f>
        <v/>
      </c>
    </row>
    <row r="600" spans="1:7" x14ac:dyDescent="0.25">
      <c r="A600" s="21" t="s">
        <v>1422</v>
      </c>
      <c r="B600" s="21" t="s">
        <v>1092</v>
      </c>
      <c r="C600" s="191" t="s">
        <v>197</v>
      </c>
      <c r="D600" s="77" t="s">
        <v>197</v>
      </c>
      <c r="E600" s="27"/>
      <c r="F600" s="192" t="str">
        <f>IF($C$601=0,"",IF(C600="[for completion]","",IF(C600="","",C600/$C$601)))</f>
        <v/>
      </c>
      <c r="G600" s="192" t="str">
        <f>IF($D$601=0,"",IF(D600="[for completion]","",IF(D600="","",D600/$D$601)))</f>
        <v/>
      </c>
    </row>
    <row r="601" spans="1:7" x14ac:dyDescent="0.25">
      <c r="A601" s="21" t="s">
        <v>1423</v>
      </c>
      <c r="B601" s="32" t="s">
        <v>269</v>
      </c>
      <c r="C601" s="191">
        <f>SUM(C597:C600)</f>
        <v>0</v>
      </c>
      <c r="D601" s="77">
        <f>SUM(D597:D600)</f>
        <v>0</v>
      </c>
      <c r="E601" s="27"/>
      <c r="F601" s="193">
        <f>SUM(F597:F600)</f>
        <v>0</v>
      </c>
      <c r="G601" s="193">
        <f>SUM(G597:G600)</f>
        <v>0</v>
      </c>
    </row>
    <row r="603" spans="1:7" x14ac:dyDescent="0.25">
      <c r="A603" s="78"/>
      <c r="B603" s="78" t="s">
        <v>1424</v>
      </c>
      <c r="C603" s="78" t="s">
        <v>1183</v>
      </c>
      <c r="D603" s="78" t="s">
        <v>1425</v>
      </c>
      <c r="E603" s="78"/>
      <c r="F603" s="78" t="s">
        <v>1185</v>
      </c>
      <c r="G603" s="78"/>
    </row>
    <row r="604" spans="1:7" x14ac:dyDescent="0.25">
      <c r="A604" s="21" t="s">
        <v>1426</v>
      </c>
      <c r="B604" s="32" t="s">
        <v>1305</v>
      </c>
      <c r="C604" s="162" t="s">
        <v>197</v>
      </c>
      <c r="D604" s="162" t="s">
        <v>197</v>
      </c>
      <c r="E604" s="102"/>
      <c r="F604" s="162" t="s">
        <v>197</v>
      </c>
      <c r="G604" s="192" t="str">
        <f t="shared" ref="G604:G622" si="36">IF($D$622=0,"",IF(D604="[for completion]","",IF(D604="","",D604/$D$622)))</f>
        <v/>
      </c>
    </row>
    <row r="605" spans="1:7" x14ac:dyDescent="0.25">
      <c r="A605" s="21" t="s">
        <v>1427</v>
      </c>
      <c r="B605" s="32" t="s">
        <v>1307</v>
      </c>
      <c r="C605" s="162" t="s">
        <v>197</v>
      </c>
      <c r="D605" s="162" t="s">
        <v>197</v>
      </c>
      <c r="E605" s="102"/>
      <c r="F605" s="162" t="s">
        <v>197</v>
      </c>
      <c r="G605" s="192" t="str">
        <f t="shared" si="36"/>
        <v/>
      </c>
    </row>
    <row r="606" spans="1:7" x14ac:dyDescent="0.25">
      <c r="A606" s="21" t="s">
        <v>1428</v>
      </c>
      <c r="B606" s="32" t="s">
        <v>1309</v>
      </c>
      <c r="C606" s="162" t="s">
        <v>197</v>
      </c>
      <c r="D606" s="162" t="s">
        <v>197</v>
      </c>
      <c r="E606" s="102"/>
      <c r="F606" s="162" t="s">
        <v>197</v>
      </c>
      <c r="G606" s="192" t="str">
        <f t="shared" si="36"/>
        <v/>
      </c>
    </row>
    <row r="607" spans="1:7" x14ac:dyDescent="0.25">
      <c r="A607" s="21" t="s">
        <v>1429</v>
      </c>
      <c r="B607" s="32" t="s">
        <v>1311</v>
      </c>
      <c r="C607" s="162" t="s">
        <v>197</v>
      </c>
      <c r="D607" s="162" t="s">
        <v>197</v>
      </c>
      <c r="E607" s="102"/>
      <c r="F607" s="162" t="s">
        <v>197</v>
      </c>
      <c r="G607" s="192" t="str">
        <f t="shared" si="36"/>
        <v/>
      </c>
    </row>
    <row r="608" spans="1:7" x14ac:dyDescent="0.25">
      <c r="A608" s="21" t="s">
        <v>1430</v>
      </c>
      <c r="B608" s="32" t="s">
        <v>1313</v>
      </c>
      <c r="C608" s="162" t="s">
        <v>197</v>
      </c>
      <c r="D608" s="162" t="s">
        <v>197</v>
      </c>
      <c r="E608" s="102"/>
      <c r="F608" s="162" t="s">
        <v>197</v>
      </c>
      <c r="G608" s="192" t="str">
        <f t="shared" si="36"/>
        <v/>
      </c>
    </row>
    <row r="609" spans="1:7" x14ac:dyDescent="0.25">
      <c r="A609" s="21" t="s">
        <v>1431</v>
      </c>
      <c r="B609" s="32" t="s">
        <v>1315</v>
      </c>
      <c r="C609" s="162" t="s">
        <v>197</v>
      </c>
      <c r="D609" s="162" t="s">
        <v>197</v>
      </c>
      <c r="E609" s="102"/>
      <c r="F609" s="162" t="s">
        <v>197</v>
      </c>
      <c r="G609" s="192" t="str">
        <f t="shared" si="36"/>
        <v/>
      </c>
    </row>
    <row r="610" spans="1:7" x14ac:dyDescent="0.25">
      <c r="A610" s="21" t="s">
        <v>1432</v>
      </c>
      <c r="B610" s="32" t="s">
        <v>1317</v>
      </c>
      <c r="C610" s="162" t="s">
        <v>197</v>
      </c>
      <c r="D610" s="162" t="s">
        <v>197</v>
      </c>
      <c r="E610" s="102"/>
      <c r="F610" s="162" t="s">
        <v>197</v>
      </c>
      <c r="G610" s="192" t="str">
        <f t="shared" si="36"/>
        <v/>
      </c>
    </row>
    <row r="611" spans="1:7" x14ac:dyDescent="0.25">
      <c r="A611" s="21" t="s">
        <v>1433</v>
      </c>
      <c r="B611" s="32" t="s">
        <v>1319</v>
      </c>
      <c r="C611" s="162" t="s">
        <v>197</v>
      </c>
      <c r="D611" s="162" t="s">
        <v>197</v>
      </c>
      <c r="E611" s="102"/>
      <c r="F611" s="162" t="s">
        <v>197</v>
      </c>
      <c r="G611" s="192" t="str">
        <f t="shared" si="36"/>
        <v/>
      </c>
    </row>
    <row r="612" spans="1:7" x14ac:dyDescent="0.25">
      <c r="A612" s="21" t="s">
        <v>1434</v>
      </c>
      <c r="B612" s="32" t="s">
        <v>1321</v>
      </c>
      <c r="C612" s="162" t="s">
        <v>197</v>
      </c>
      <c r="D612" s="162" t="s">
        <v>197</v>
      </c>
      <c r="E612" s="102"/>
      <c r="F612" s="162" t="s">
        <v>197</v>
      </c>
      <c r="G612" s="192" t="str">
        <f t="shared" si="36"/>
        <v/>
      </c>
    </row>
    <row r="613" spans="1:7" x14ac:dyDescent="0.25">
      <c r="A613" s="21" t="s">
        <v>1435</v>
      </c>
      <c r="B613" s="32" t="s">
        <v>1323</v>
      </c>
      <c r="C613" s="162" t="s">
        <v>197</v>
      </c>
      <c r="D613" s="162" t="s">
        <v>197</v>
      </c>
      <c r="E613" s="102"/>
      <c r="F613" s="162" t="s">
        <v>197</v>
      </c>
      <c r="G613" s="192" t="str">
        <f t="shared" si="36"/>
        <v/>
      </c>
    </row>
    <row r="614" spans="1:7" x14ac:dyDescent="0.25">
      <c r="A614" s="21" t="s">
        <v>1436</v>
      </c>
      <c r="B614" s="32" t="s">
        <v>1325</v>
      </c>
      <c r="C614" s="162" t="s">
        <v>197</v>
      </c>
      <c r="D614" s="162" t="s">
        <v>197</v>
      </c>
      <c r="E614" s="102"/>
      <c r="F614" s="162" t="s">
        <v>197</v>
      </c>
      <c r="G614" s="192" t="str">
        <f t="shared" si="36"/>
        <v/>
      </c>
    </row>
    <row r="615" spans="1:7" x14ac:dyDescent="0.25">
      <c r="A615" s="21" t="s">
        <v>1437</v>
      </c>
      <c r="B615" s="32" t="s">
        <v>1327</v>
      </c>
      <c r="C615" s="162" t="s">
        <v>197</v>
      </c>
      <c r="D615" s="162" t="s">
        <v>197</v>
      </c>
      <c r="E615" s="102"/>
      <c r="F615" s="162" t="s">
        <v>197</v>
      </c>
      <c r="G615" s="192" t="str">
        <f t="shared" si="36"/>
        <v/>
      </c>
    </row>
    <row r="616" spans="1:7" x14ac:dyDescent="0.25">
      <c r="A616" s="21" t="s">
        <v>1438</v>
      </c>
      <c r="B616" s="32" t="s">
        <v>267</v>
      </c>
      <c r="C616" s="162" t="s">
        <v>197</v>
      </c>
      <c r="D616" s="162" t="s">
        <v>197</v>
      </c>
      <c r="E616" s="102"/>
      <c r="F616" s="162" t="s">
        <v>197</v>
      </c>
      <c r="G616" s="192" t="str">
        <f t="shared" si="36"/>
        <v/>
      </c>
    </row>
    <row r="617" spans="1:7" x14ac:dyDescent="0.25">
      <c r="A617" s="21" t="s">
        <v>1439</v>
      </c>
      <c r="B617" s="32" t="s">
        <v>1092</v>
      </c>
      <c r="C617" s="162" t="s">
        <v>197</v>
      </c>
      <c r="D617" s="162" t="s">
        <v>197</v>
      </c>
      <c r="E617" s="102"/>
      <c r="F617" s="162" t="s">
        <v>197</v>
      </c>
      <c r="G617" s="192" t="str">
        <f t="shared" si="36"/>
        <v/>
      </c>
    </row>
    <row r="618" spans="1:7" x14ac:dyDescent="0.25">
      <c r="A618" s="21" t="s">
        <v>1440</v>
      </c>
      <c r="B618" s="32" t="s">
        <v>269</v>
      </c>
      <c r="C618" s="191">
        <f>SUM(C604:C617)</f>
        <v>0</v>
      </c>
      <c r="D618" s="191">
        <f>SUM(D604:D617)</f>
        <v>0</v>
      </c>
      <c r="E618" s="19"/>
      <c r="F618" s="191"/>
      <c r="G618" s="192" t="str">
        <f t="shared" si="36"/>
        <v/>
      </c>
    </row>
    <row r="619" spans="1:7" x14ac:dyDescent="0.25">
      <c r="A619" s="21" t="s">
        <v>1441</v>
      </c>
      <c r="B619" s="21" t="s">
        <v>1196</v>
      </c>
      <c r="F619" s="162" t="s">
        <v>197</v>
      </c>
      <c r="G619" s="192" t="str">
        <f t="shared" si="36"/>
        <v/>
      </c>
    </row>
    <row r="620" spans="1:7" x14ac:dyDescent="0.25">
      <c r="A620" s="21" t="s">
        <v>1442</v>
      </c>
      <c r="B620" s="32"/>
      <c r="C620" s="191"/>
      <c r="D620" s="77"/>
      <c r="E620" s="19"/>
      <c r="F620" s="192"/>
      <c r="G620" s="192" t="str">
        <f t="shared" si="36"/>
        <v/>
      </c>
    </row>
    <row r="621" spans="1:7" x14ac:dyDescent="0.25">
      <c r="A621" s="21" t="s">
        <v>1443</v>
      </c>
      <c r="B621" s="32"/>
      <c r="C621" s="191"/>
      <c r="D621" s="77"/>
      <c r="E621" s="19"/>
      <c r="F621" s="192"/>
      <c r="G621" s="192" t="str">
        <f t="shared" si="36"/>
        <v/>
      </c>
    </row>
    <row r="622" spans="1:7" x14ac:dyDescent="0.25">
      <c r="A622" s="21" t="s">
        <v>1444</v>
      </c>
      <c r="B622" s="32"/>
      <c r="C622" s="191"/>
      <c r="D622" s="77"/>
      <c r="E622" s="19"/>
      <c r="F622" s="192"/>
      <c r="G622" s="192" t="str">
        <f t="shared" si="36"/>
        <v/>
      </c>
    </row>
  </sheetData>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1" location="'2. Harmonised Glossary'!A12" display="Property Type Information" xr:uid="{00000000-0004-0000-0500-000003000000}"/>
    <hyperlink ref="B149" location="'2. Harmonised Glossary'!A9" display="Breakdown by Interest Rate" xr:uid="{00000000-0004-0000-0500-000004000000}"/>
    <hyperlink ref="B179" location="'C. HTT Harmonised Glossary'!B19" display="9. Non-Performing Loans (NPLs)"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s>
  <pageMargins left="0.70866141732283472" right="0.70866141732283472" top="0.74803149606299213" bottom="0.74803149606299213" header="0.31496062992125978" footer="0.31496062992125978"/>
  <pageSetup paperSize="9" scale="50" fitToHeight="0" orientation="landscape" r:id="rId1"/>
  <headerFooter>
    <oddHeader>&amp;R&amp;G&amp;C&amp;"UniCredit"&amp;10&amp;K666666UniCredit - Public&amp;1#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heetViews>
  <sheetFormatPr baseColWidth="10" defaultColWidth="8.85546875" defaultRowHeight="15" outlineLevelRow="1" x14ac:dyDescent="0.25"/>
  <cols>
    <col min="1" max="1" width="12.140625" style="21" customWidth="1"/>
    <col min="2" max="2" width="60.7109375" style="21" customWidth="1"/>
    <col min="3" max="4" width="40.7109375" style="21" customWidth="1"/>
    <col min="5" max="5" width="7.28515625" style="21" customWidth="1"/>
    <col min="6" max="6" width="40.7109375" style="21" customWidth="1"/>
    <col min="7" max="7" width="40.7109375" style="19" customWidth="1"/>
    <col min="8" max="8" width="7.28515625" style="21" customWidth="1"/>
    <col min="9" max="9" width="71.85546875" style="21" customWidth="1"/>
    <col min="10" max="11" width="47.7109375" style="21" customWidth="1"/>
    <col min="12" max="12" width="7.28515625" style="21" customWidth="1"/>
    <col min="13" max="13" width="25.7109375" style="21" customWidth="1"/>
    <col min="14" max="14" width="25.7109375" style="19" customWidth="1"/>
    <col min="15" max="15" width="8.85546875" style="44" customWidth="1"/>
    <col min="16" max="16384" width="8.85546875" style="44"/>
  </cols>
  <sheetData>
    <row r="1" spans="1:14" ht="31.5" customHeight="1" x14ac:dyDescent="0.25">
      <c r="A1" s="18" t="s">
        <v>1445</v>
      </c>
      <c r="B1" s="140"/>
      <c r="C1" s="102"/>
      <c r="D1" s="102"/>
      <c r="E1" s="102"/>
      <c r="F1" s="141" t="s">
        <v>178</v>
      </c>
      <c r="G1" s="104"/>
      <c r="H1" s="19"/>
      <c r="I1" s="18"/>
      <c r="J1" s="19"/>
      <c r="K1" s="19"/>
      <c r="L1" s="19"/>
      <c r="M1" s="19"/>
    </row>
    <row r="2" spans="1:14" ht="15.75" customHeight="1" thickBot="1" x14ac:dyDescent="0.3">
      <c r="A2" s="19"/>
      <c r="B2" s="102"/>
      <c r="C2" s="102"/>
      <c r="D2" s="102"/>
      <c r="E2" s="102"/>
      <c r="F2" s="102"/>
      <c r="G2" s="104"/>
      <c r="L2" s="19"/>
      <c r="M2" s="19"/>
    </row>
    <row r="3" spans="1:14" ht="19.5" customHeight="1" thickBot="1" x14ac:dyDescent="0.3">
      <c r="A3" s="22"/>
      <c r="B3" s="143" t="s">
        <v>179</v>
      </c>
      <c r="C3" s="95" t="s">
        <v>180</v>
      </c>
      <c r="D3" s="144"/>
      <c r="E3" s="144"/>
      <c r="F3" s="144"/>
      <c r="G3" s="144"/>
      <c r="L3" s="19"/>
      <c r="M3" s="19"/>
    </row>
    <row r="4" spans="1:14" ht="15.75" customHeight="1" thickBot="1" x14ac:dyDescent="0.3">
      <c r="B4" s="104"/>
      <c r="C4" s="104"/>
      <c r="D4" s="104"/>
      <c r="E4" s="104"/>
      <c r="F4" s="104"/>
      <c r="G4" s="104"/>
      <c r="L4" s="19"/>
      <c r="M4" s="19"/>
    </row>
    <row r="5" spans="1:14" ht="18.75" customHeight="1" x14ac:dyDescent="0.25">
      <c r="B5" s="145" t="s">
        <v>1446</v>
      </c>
      <c r="C5" s="146"/>
      <c r="D5" s="104"/>
      <c r="E5" s="85"/>
      <c r="F5" s="85"/>
      <c r="G5" s="104"/>
      <c r="L5" s="19"/>
      <c r="M5" s="19"/>
    </row>
    <row r="6" spans="1:14" ht="15.75" customHeight="1" thickBot="1" x14ac:dyDescent="0.3">
      <c r="B6" s="149" t="s">
        <v>1447</v>
      </c>
      <c r="C6" s="104"/>
      <c r="D6" s="104"/>
      <c r="E6" s="104"/>
      <c r="F6" s="104"/>
      <c r="G6" s="104"/>
      <c r="L6" s="19"/>
      <c r="M6" s="19"/>
    </row>
    <row r="7" spans="1:14" s="51" customFormat="1" x14ac:dyDescent="0.25">
      <c r="A7" s="21"/>
      <c r="B7" s="201"/>
      <c r="C7" s="139"/>
      <c r="D7" s="139"/>
      <c r="E7" s="139"/>
      <c r="F7" s="139"/>
      <c r="G7" s="102"/>
      <c r="I7" s="21"/>
      <c r="J7" s="21"/>
      <c r="K7" s="21"/>
      <c r="L7" s="19"/>
      <c r="M7" s="19"/>
      <c r="N7" s="19"/>
    </row>
    <row r="8" spans="1:14" ht="37.5" customHeight="1" x14ac:dyDescent="0.25">
      <c r="A8" s="137" t="s">
        <v>190</v>
      </c>
      <c r="B8" s="151" t="s">
        <v>1447</v>
      </c>
      <c r="C8" s="152"/>
      <c r="D8" s="152"/>
      <c r="E8" s="152"/>
      <c r="F8" s="152"/>
      <c r="G8" s="153"/>
      <c r="I8" s="32"/>
      <c r="J8" s="27"/>
      <c r="K8" s="27"/>
      <c r="L8" s="27"/>
      <c r="M8" s="27"/>
    </row>
    <row r="9" spans="1:14" ht="15" customHeight="1" x14ac:dyDescent="0.25">
      <c r="A9" s="34"/>
      <c r="B9" s="157" t="s">
        <v>1448</v>
      </c>
      <c r="C9" s="158"/>
      <c r="D9" s="158"/>
      <c r="E9" s="158"/>
      <c r="F9" s="160"/>
      <c r="G9" s="160"/>
      <c r="I9" s="32"/>
      <c r="J9" s="30"/>
      <c r="K9" s="30"/>
      <c r="L9" s="30"/>
      <c r="M9" s="45"/>
      <c r="N9" s="45"/>
    </row>
    <row r="10" spans="1:14" x14ac:dyDescent="0.25">
      <c r="A10" s="21" t="s">
        <v>1449</v>
      </c>
      <c r="B10" s="139" t="s">
        <v>1450</v>
      </c>
      <c r="C10" s="256">
        <v>1417</v>
      </c>
      <c r="D10" s="104"/>
      <c r="E10" s="90"/>
      <c r="F10" s="90"/>
      <c r="G10" s="104"/>
      <c r="I10" s="32"/>
      <c r="L10" s="32"/>
      <c r="M10" s="32"/>
    </row>
    <row r="11" spans="1:14" outlineLevel="1" x14ac:dyDescent="0.25">
      <c r="A11" s="21" t="s">
        <v>1451</v>
      </c>
      <c r="B11" s="91" t="s">
        <v>742</v>
      </c>
      <c r="C11" s="256">
        <v>726</v>
      </c>
      <c r="D11" s="104"/>
      <c r="E11" s="90"/>
      <c r="F11" s="90"/>
      <c r="G11" s="104"/>
      <c r="I11" s="32"/>
      <c r="L11" s="32"/>
      <c r="M11" s="32"/>
    </row>
    <row r="12" spans="1:14" outlineLevel="1" x14ac:dyDescent="0.25">
      <c r="A12" s="21" t="s">
        <v>1452</v>
      </c>
      <c r="B12" s="91" t="s">
        <v>744</v>
      </c>
      <c r="C12" s="94"/>
      <c r="D12" s="104"/>
      <c r="E12" s="90"/>
      <c r="F12" s="90"/>
      <c r="G12" s="104"/>
      <c r="I12" s="32"/>
      <c r="L12" s="32"/>
      <c r="M12" s="32"/>
    </row>
    <row r="13" spans="1:14" outlineLevel="1" x14ac:dyDescent="0.25">
      <c r="A13" s="21" t="s">
        <v>1453</v>
      </c>
      <c r="B13" s="104"/>
      <c r="C13" s="104"/>
      <c r="D13" s="104"/>
      <c r="E13" s="90"/>
      <c r="F13" s="90"/>
      <c r="G13" s="104"/>
      <c r="I13" s="32"/>
      <c r="L13" s="32"/>
      <c r="M13" s="32"/>
    </row>
    <row r="14" spans="1:14" outlineLevel="1" x14ac:dyDescent="0.25">
      <c r="A14" s="21" t="s">
        <v>1454</v>
      </c>
      <c r="B14" s="104"/>
      <c r="C14" s="104"/>
      <c r="D14" s="104"/>
      <c r="E14" s="90"/>
      <c r="F14" s="90"/>
      <c r="G14" s="104"/>
      <c r="I14" s="32"/>
      <c r="L14" s="32"/>
      <c r="M14" s="32"/>
    </row>
    <row r="15" spans="1:14" outlineLevel="1" x14ac:dyDescent="0.25">
      <c r="A15" s="21" t="s">
        <v>1455</v>
      </c>
      <c r="B15" s="104"/>
      <c r="C15" s="104"/>
      <c r="D15" s="104"/>
      <c r="E15" s="90"/>
      <c r="F15" s="90"/>
      <c r="G15" s="104"/>
      <c r="I15" s="32"/>
      <c r="L15" s="32"/>
      <c r="M15" s="32"/>
    </row>
    <row r="16" spans="1:14" outlineLevel="1" x14ac:dyDescent="0.25">
      <c r="A16" s="21" t="s">
        <v>1456</v>
      </c>
      <c r="B16" s="104"/>
      <c r="C16" s="104"/>
      <c r="D16" s="104"/>
      <c r="E16" s="90"/>
      <c r="F16" s="90"/>
      <c r="G16" s="104"/>
      <c r="I16" s="32"/>
      <c r="L16" s="32"/>
      <c r="M16" s="32"/>
    </row>
    <row r="17" spans="1:14" outlineLevel="1" x14ac:dyDescent="0.25">
      <c r="A17" s="21" t="s">
        <v>1457</v>
      </c>
      <c r="B17" s="104"/>
      <c r="C17" s="104"/>
      <c r="D17" s="104"/>
      <c r="E17" s="90"/>
      <c r="F17" s="90"/>
      <c r="G17" s="104"/>
      <c r="I17" s="32"/>
      <c r="L17" s="32"/>
      <c r="M17" s="32"/>
    </row>
    <row r="18" spans="1:14" x14ac:dyDescent="0.25">
      <c r="A18" s="34"/>
      <c r="B18" s="158" t="s">
        <v>1458</v>
      </c>
      <c r="C18" s="158" t="s">
        <v>946</v>
      </c>
      <c r="D18" s="158" t="s">
        <v>1459</v>
      </c>
      <c r="E18" s="158"/>
      <c r="F18" s="158" t="s">
        <v>1460</v>
      </c>
      <c r="G18" s="158" t="s">
        <v>1461</v>
      </c>
      <c r="I18" s="50"/>
      <c r="J18" s="30"/>
      <c r="K18" s="30"/>
      <c r="L18" s="27"/>
      <c r="M18" s="30"/>
      <c r="N18" s="30"/>
    </row>
    <row r="19" spans="1:14" x14ac:dyDescent="0.25">
      <c r="A19" s="21" t="s">
        <v>1462</v>
      </c>
      <c r="B19" s="139" t="s">
        <v>1463</v>
      </c>
      <c r="C19" s="162">
        <f>(C37/D19)*1000</f>
        <v>6218.2074805928023</v>
      </c>
      <c r="D19" s="94">
        <f>C10</f>
        <v>1417</v>
      </c>
      <c r="E19" s="154"/>
      <c r="F19" s="177"/>
      <c r="G19" s="177"/>
      <c r="I19" s="32"/>
      <c r="L19" s="30"/>
      <c r="M19" s="45"/>
      <c r="N19" s="45"/>
    </row>
    <row r="20" spans="1:14" x14ac:dyDescent="0.25">
      <c r="A20" s="30"/>
      <c r="B20" s="105"/>
      <c r="C20" s="154"/>
      <c r="D20" s="154"/>
      <c r="E20" s="154"/>
      <c r="F20" s="177"/>
      <c r="G20" s="177"/>
      <c r="I20" s="50"/>
      <c r="J20" s="30"/>
      <c r="K20" s="30"/>
      <c r="L20" s="30"/>
      <c r="M20" s="45"/>
      <c r="N20" s="45"/>
    </row>
    <row r="21" spans="1:14" x14ac:dyDescent="0.25">
      <c r="B21" s="139" t="s">
        <v>951</v>
      </c>
      <c r="C21" s="154"/>
      <c r="D21" s="154"/>
      <c r="E21" s="154"/>
      <c r="F21" s="177"/>
      <c r="G21" s="177"/>
      <c r="I21" s="32"/>
      <c r="J21" s="30"/>
      <c r="K21" s="30"/>
      <c r="L21" s="30"/>
      <c r="M21" s="45"/>
      <c r="N21" s="45"/>
    </row>
    <row r="22" spans="1:14" x14ac:dyDescent="0.25">
      <c r="A22" s="21" t="s">
        <v>1464</v>
      </c>
      <c r="B22" s="90" t="s">
        <v>1465</v>
      </c>
      <c r="C22" s="162">
        <v>928.1</v>
      </c>
      <c r="D22" s="94" t="s">
        <v>2000</v>
      </c>
      <c r="E22" s="90"/>
      <c r="F22" s="166">
        <f t="shared" ref="F22:F36" si="0">IF($C$37=0,"",IF(C22="[for completion]","",C22/$C$37))</f>
        <v>0.10533185037225348</v>
      </c>
      <c r="G22" s="166" t="str">
        <f t="shared" ref="G22:G36" si="1">IF($D$37=0,"",IF(D22="[for completion]","",D22/$D$37))</f>
        <v/>
      </c>
      <c r="I22" s="32"/>
      <c r="L22" s="32"/>
      <c r="M22" s="40"/>
      <c r="N22" s="40"/>
    </row>
    <row r="23" spans="1:14" x14ac:dyDescent="0.25">
      <c r="A23" s="21" t="s">
        <v>1466</v>
      </c>
      <c r="B23" s="90" t="s">
        <v>1467</v>
      </c>
      <c r="C23" s="162">
        <v>1694</v>
      </c>
      <c r="D23" s="94" t="s">
        <v>2000</v>
      </c>
      <c r="E23" s="90"/>
      <c r="F23" s="166">
        <f t="shared" si="0"/>
        <v>0.19225531142182675</v>
      </c>
      <c r="G23" s="166" t="str">
        <f t="shared" si="1"/>
        <v/>
      </c>
      <c r="I23" s="32"/>
      <c r="L23" s="32"/>
      <c r="M23" s="40"/>
      <c r="N23" s="40"/>
    </row>
    <row r="24" spans="1:14" x14ac:dyDescent="0.25">
      <c r="A24" s="21" t="s">
        <v>1468</v>
      </c>
      <c r="B24" s="90" t="s">
        <v>1469</v>
      </c>
      <c r="C24" s="162">
        <v>6189.1</v>
      </c>
      <c r="D24" s="94" t="s">
        <v>2000</v>
      </c>
      <c r="E24" s="104"/>
      <c r="F24" s="166">
        <f t="shared" si="0"/>
        <v>0.70241283820591971</v>
      </c>
      <c r="G24" s="166" t="str">
        <f t="shared" si="1"/>
        <v/>
      </c>
      <c r="I24" s="32"/>
      <c r="M24" s="40"/>
      <c r="N24" s="40"/>
    </row>
    <row r="25" spans="1:14" x14ac:dyDescent="0.25">
      <c r="A25" s="21" t="s">
        <v>1470</v>
      </c>
      <c r="B25" s="90" t="s">
        <v>848</v>
      </c>
      <c r="C25" s="162" t="s">
        <v>1997</v>
      </c>
      <c r="D25" s="94" t="s">
        <v>1997</v>
      </c>
      <c r="E25" s="164"/>
      <c r="F25" s="166" t="e">
        <f t="shared" si="0"/>
        <v>#VALUE!</v>
      </c>
      <c r="G25" s="166" t="str">
        <f t="shared" si="1"/>
        <v/>
      </c>
      <c r="I25" s="32"/>
      <c r="L25" s="87"/>
      <c r="M25" s="40"/>
      <c r="N25" s="40"/>
    </row>
    <row r="26" spans="1:14" x14ac:dyDescent="0.25">
      <c r="A26" s="21" t="s">
        <v>1471</v>
      </c>
      <c r="B26" s="90" t="s">
        <v>848</v>
      </c>
      <c r="C26" s="162" t="s">
        <v>1997</v>
      </c>
      <c r="D26" s="94" t="s">
        <v>1997</v>
      </c>
      <c r="E26" s="164"/>
      <c r="F26" s="166" t="e">
        <f t="shared" si="0"/>
        <v>#VALUE!</v>
      </c>
      <c r="G26" s="166" t="str">
        <f t="shared" si="1"/>
        <v/>
      </c>
      <c r="I26" s="32"/>
      <c r="L26" s="87"/>
      <c r="M26" s="40"/>
      <c r="N26" s="40"/>
    </row>
    <row r="27" spans="1:14" x14ac:dyDescent="0.25">
      <c r="A27" s="21" t="s">
        <v>1472</v>
      </c>
      <c r="B27" s="90" t="s">
        <v>848</v>
      </c>
      <c r="C27" s="162" t="s">
        <v>1997</v>
      </c>
      <c r="D27" s="94" t="s">
        <v>1997</v>
      </c>
      <c r="E27" s="164"/>
      <c r="F27" s="166" t="e">
        <f t="shared" si="0"/>
        <v>#VALUE!</v>
      </c>
      <c r="G27" s="166" t="str">
        <f t="shared" si="1"/>
        <v/>
      </c>
      <c r="I27" s="32"/>
      <c r="L27" s="87"/>
      <c r="M27" s="40"/>
      <c r="N27" s="40"/>
    </row>
    <row r="28" spans="1:14" x14ac:dyDescent="0.25">
      <c r="A28" s="21" t="s">
        <v>1473</v>
      </c>
      <c r="B28" s="90" t="s">
        <v>848</v>
      </c>
      <c r="C28" s="162" t="s">
        <v>1997</v>
      </c>
      <c r="D28" s="94" t="s">
        <v>1997</v>
      </c>
      <c r="E28" s="164"/>
      <c r="F28" s="166" t="e">
        <f t="shared" si="0"/>
        <v>#VALUE!</v>
      </c>
      <c r="G28" s="166" t="str">
        <f t="shared" si="1"/>
        <v/>
      </c>
      <c r="I28" s="32"/>
      <c r="L28" s="87"/>
      <c r="M28" s="40"/>
      <c r="N28" s="40"/>
    </row>
    <row r="29" spans="1:14" x14ac:dyDescent="0.25">
      <c r="A29" s="21" t="s">
        <v>1474</v>
      </c>
      <c r="B29" s="90" t="s">
        <v>848</v>
      </c>
      <c r="C29" s="162" t="s">
        <v>1997</v>
      </c>
      <c r="D29" s="94" t="s">
        <v>1997</v>
      </c>
      <c r="E29" s="164"/>
      <c r="F29" s="166" t="e">
        <f t="shared" si="0"/>
        <v>#VALUE!</v>
      </c>
      <c r="G29" s="166" t="str">
        <f t="shared" si="1"/>
        <v/>
      </c>
      <c r="I29" s="32"/>
      <c r="L29" s="87"/>
      <c r="M29" s="40"/>
      <c r="N29" s="40"/>
    </row>
    <row r="30" spans="1:14" x14ac:dyDescent="0.25">
      <c r="A30" s="21" t="s">
        <v>1475</v>
      </c>
      <c r="B30" s="90" t="s">
        <v>848</v>
      </c>
      <c r="C30" s="162" t="s">
        <v>1997</v>
      </c>
      <c r="D30" s="94" t="s">
        <v>1997</v>
      </c>
      <c r="E30" s="164"/>
      <c r="F30" s="166" t="e">
        <f t="shared" si="0"/>
        <v>#VALUE!</v>
      </c>
      <c r="G30" s="166" t="str">
        <f t="shared" si="1"/>
        <v/>
      </c>
      <c r="I30" s="32"/>
      <c r="L30" s="87"/>
      <c r="M30" s="40"/>
      <c r="N30" s="40"/>
    </row>
    <row r="31" spans="1:14" x14ac:dyDescent="0.25">
      <c r="A31" s="21" t="s">
        <v>1476</v>
      </c>
      <c r="B31" s="90" t="s">
        <v>848</v>
      </c>
      <c r="C31" s="162" t="s">
        <v>1997</v>
      </c>
      <c r="D31" s="94" t="s">
        <v>1997</v>
      </c>
      <c r="E31" s="164"/>
      <c r="F31" s="166" t="e">
        <f t="shared" si="0"/>
        <v>#VALUE!</v>
      </c>
      <c r="G31" s="166" t="str">
        <f t="shared" si="1"/>
        <v/>
      </c>
      <c r="I31" s="32"/>
      <c r="L31" s="87"/>
      <c r="M31" s="40"/>
      <c r="N31" s="40"/>
    </row>
    <row r="32" spans="1:14" x14ac:dyDescent="0.25">
      <c r="A32" s="21" t="s">
        <v>1477</v>
      </c>
      <c r="B32" s="90" t="s">
        <v>848</v>
      </c>
      <c r="C32" s="162" t="s">
        <v>1997</v>
      </c>
      <c r="D32" s="94" t="s">
        <v>1997</v>
      </c>
      <c r="E32" s="164"/>
      <c r="F32" s="166" t="e">
        <f t="shared" si="0"/>
        <v>#VALUE!</v>
      </c>
      <c r="G32" s="166" t="str">
        <f t="shared" si="1"/>
        <v/>
      </c>
      <c r="I32" s="32"/>
      <c r="L32" s="87"/>
      <c r="M32" s="40"/>
      <c r="N32" s="40"/>
    </row>
    <row r="33" spans="1:14" x14ac:dyDescent="0.25">
      <c r="A33" s="21" t="s">
        <v>1478</v>
      </c>
      <c r="B33" s="90" t="s">
        <v>848</v>
      </c>
      <c r="C33" s="162" t="s">
        <v>1997</v>
      </c>
      <c r="D33" s="94" t="s">
        <v>1997</v>
      </c>
      <c r="E33" s="164"/>
      <c r="F33" s="166" t="e">
        <f t="shared" si="0"/>
        <v>#VALUE!</v>
      </c>
      <c r="G33" s="166" t="str">
        <f t="shared" si="1"/>
        <v/>
      </c>
      <c r="I33" s="32"/>
      <c r="L33" s="87"/>
      <c r="M33" s="40"/>
      <c r="N33" s="40"/>
    </row>
    <row r="34" spans="1:14" x14ac:dyDescent="0.25">
      <c r="A34" s="21" t="s">
        <v>1479</v>
      </c>
      <c r="B34" s="90" t="s">
        <v>848</v>
      </c>
      <c r="C34" s="162" t="s">
        <v>1997</v>
      </c>
      <c r="D34" s="94" t="s">
        <v>1997</v>
      </c>
      <c r="E34" s="164"/>
      <c r="F34" s="166" t="e">
        <f t="shared" si="0"/>
        <v>#VALUE!</v>
      </c>
      <c r="G34" s="166" t="str">
        <f t="shared" si="1"/>
        <v/>
      </c>
      <c r="I34" s="32"/>
      <c r="L34" s="87"/>
      <c r="M34" s="40"/>
      <c r="N34" s="40"/>
    </row>
    <row r="35" spans="1:14" x14ac:dyDescent="0.25">
      <c r="A35" s="21" t="s">
        <v>1480</v>
      </c>
      <c r="B35" s="90" t="s">
        <v>848</v>
      </c>
      <c r="C35" s="162" t="s">
        <v>1997</v>
      </c>
      <c r="D35" s="94" t="s">
        <v>1997</v>
      </c>
      <c r="E35" s="164"/>
      <c r="F35" s="166" t="e">
        <f t="shared" si="0"/>
        <v>#VALUE!</v>
      </c>
      <c r="G35" s="166" t="str">
        <f t="shared" si="1"/>
        <v/>
      </c>
      <c r="I35" s="32"/>
      <c r="L35" s="87"/>
      <c r="M35" s="40"/>
      <c r="N35" s="40"/>
    </row>
    <row r="36" spans="1:14" x14ac:dyDescent="0.25">
      <c r="A36" s="21" t="s">
        <v>1481</v>
      </c>
      <c r="B36" s="90" t="s">
        <v>848</v>
      </c>
      <c r="C36" s="162" t="s">
        <v>1997</v>
      </c>
      <c r="D36" s="94" t="s">
        <v>1997</v>
      </c>
      <c r="E36" s="164"/>
      <c r="F36" s="166" t="e">
        <f t="shared" si="0"/>
        <v>#VALUE!</v>
      </c>
      <c r="G36" s="166" t="str">
        <f t="shared" si="1"/>
        <v/>
      </c>
      <c r="I36" s="32"/>
      <c r="L36" s="87"/>
      <c r="M36" s="40"/>
      <c r="N36" s="40"/>
    </row>
    <row r="37" spans="1:14" x14ac:dyDescent="0.25">
      <c r="A37" s="21" t="s">
        <v>1482</v>
      </c>
      <c r="B37" s="168" t="s">
        <v>269</v>
      </c>
      <c r="C37" s="169">
        <f>SUM(C22:C36)</f>
        <v>8811.2000000000007</v>
      </c>
      <c r="D37" s="89">
        <f>SUM(D22:D36)</f>
        <v>0</v>
      </c>
      <c r="E37" s="164"/>
      <c r="F37" s="170">
        <f>SUM(F22:F24)</f>
        <v>1</v>
      </c>
      <c r="G37" s="170">
        <f>SUM(G22:G36)</f>
        <v>0</v>
      </c>
      <c r="I37" s="41"/>
      <c r="J37" s="32"/>
      <c r="K37" s="32"/>
      <c r="L37" s="87"/>
      <c r="M37" s="42"/>
      <c r="N37" s="42"/>
    </row>
    <row r="38" spans="1:14" x14ac:dyDescent="0.25">
      <c r="A38" s="34"/>
      <c r="B38" s="157" t="s">
        <v>1483</v>
      </c>
      <c r="C38" s="158" t="s">
        <v>229</v>
      </c>
      <c r="D38" s="158"/>
      <c r="E38" s="159"/>
      <c r="F38" s="158" t="s">
        <v>1460</v>
      </c>
      <c r="G38" s="158"/>
      <c r="I38" s="50"/>
      <c r="J38" s="30"/>
      <c r="K38" s="30"/>
      <c r="L38" s="27"/>
      <c r="M38" s="30"/>
      <c r="N38" s="30"/>
    </row>
    <row r="39" spans="1:14" x14ac:dyDescent="0.25">
      <c r="A39" s="21" t="s">
        <v>1484</v>
      </c>
      <c r="B39" s="90" t="s">
        <v>1485</v>
      </c>
      <c r="C39" s="162">
        <v>8614.2000000000007</v>
      </c>
      <c r="D39" s="104"/>
      <c r="E39" s="202"/>
      <c r="F39" s="166">
        <f>IF($C$42=0,"",IF(C39="[for completion]","",C39/$C$42))</f>
        <v>0.97764209188305795</v>
      </c>
      <c r="G39" s="89"/>
      <c r="I39" s="32"/>
      <c r="L39" s="52"/>
      <c r="M39" s="40"/>
      <c r="N39" s="39"/>
    </row>
    <row r="40" spans="1:14" x14ac:dyDescent="0.25">
      <c r="A40" s="21" t="s">
        <v>1486</v>
      </c>
      <c r="B40" s="90" t="s">
        <v>1487</v>
      </c>
      <c r="C40" s="162">
        <v>197</v>
      </c>
      <c r="D40" s="104"/>
      <c r="E40" s="202"/>
      <c r="F40" s="166">
        <f>IF($C$42=0,"",IF(C40="[for completion]","",C40/$C$42))</f>
        <v>2.2357908116942073E-2</v>
      </c>
      <c r="G40" s="89"/>
      <c r="I40" s="32"/>
      <c r="L40" s="52"/>
      <c r="M40" s="40"/>
      <c r="N40" s="39"/>
    </row>
    <row r="41" spans="1:14" x14ac:dyDescent="0.25">
      <c r="A41" s="21" t="s">
        <v>1488</v>
      </c>
      <c r="B41" s="90" t="s">
        <v>267</v>
      </c>
      <c r="C41" s="162">
        <v>0</v>
      </c>
      <c r="D41" s="104"/>
      <c r="E41" s="164"/>
      <c r="F41" s="166">
        <f>IF($C$42=0,"",IF(C41="[for completion]","",C41/$C$42))</f>
        <v>0</v>
      </c>
      <c r="G41" s="89"/>
      <c r="I41" s="32"/>
      <c r="L41" s="87"/>
      <c r="M41" s="40"/>
      <c r="N41" s="39"/>
    </row>
    <row r="42" spans="1:14" x14ac:dyDescent="0.25">
      <c r="A42" s="21" t="s">
        <v>1489</v>
      </c>
      <c r="B42" s="168" t="s">
        <v>269</v>
      </c>
      <c r="C42" s="169">
        <f>SUM(C39:C41)</f>
        <v>8811.2000000000007</v>
      </c>
      <c r="D42" s="90"/>
      <c r="E42" s="164"/>
      <c r="F42" s="170">
        <f>SUM(F39:F41)</f>
        <v>1</v>
      </c>
      <c r="G42" s="89"/>
      <c r="I42" s="32"/>
      <c r="L42" s="87"/>
      <c r="M42" s="40"/>
      <c r="N42" s="39"/>
    </row>
    <row r="43" spans="1:14" outlineLevel="1" x14ac:dyDescent="0.25">
      <c r="A43" s="21" t="s">
        <v>1490</v>
      </c>
      <c r="B43" s="168"/>
      <c r="C43" s="90"/>
      <c r="D43" s="90"/>
      <c r="E43" s="164"/>
      <c r="F43" s="173"/>
      <c r="G43" s="89"/>
      <c r="I43" s="32"/>
      <c r="L43" s="87"/>
      <c r="M43" s="40"/>
      <c r="N43" s="39"/>
    </row>
    <row r="44" spans="1:14" outlineLevel="1" x14ac:dyDescent="0.25">
      <c r="A44" s="21" t="s">
        <v>1491</v>
      </c>
      <c r="B44" s="168"/>
      <c r="C44" s="90"/>
      <c r="D44" s="90"/>
      <c r="E44" s="164"/>
      <c r="F44" s="173"/>
      <c r="G44" s="89"/>
      <c r="I44" s="32"/>
      <c r="L44" s="87"/>
      <c r="M44" s="40"/>
      <c r="N44" s="39"/>
    </row>
    <row r="45" spans="1:14" outlineLevel="1" x14ac:dyDescent="0.25">
      <c r="A45" s="21" t="s">
        <v>1492</v>
      </c>
      <c r="B45" s="90"/>
      <c r="C45" s="104"/>
      <c r="D45" s="104"/>
      <c r="E45" s="164"/>
      <c r="F45" s="167"/>
      <c r="G45" s="89"/>
      <c r="I45" s="32"/>
      <c r="L45" s="87"/>
      <c r="M45" s="40"/>
      <c r="N45" s="39"/>
    </row>
    <row r="46" spans="1:14" outlineLevel="1" x14ac:dyDescent="0.25">
      <c r="A46" s="21" t="s">
        <v>1493</v>
      </c>
      <c r="B46" s="90"/>
      <c r="C46" s="104"/>
      <c r="D46" s="104"/>
      <c r="E46" s="164"/>
      <c r="F46" s="167"/>
      <c r="G46" s="89"/>
      <c r="I46" s="32"/>
      <c r="L46" s="87"/>
      <c r="M46" s="40"/>
      <c r="N46" s="39"/>
    </row>
    <row r="47" spans="1:14" outlineLevel="1" x14ac:dyDescent="0.25">
      <c r="A47" s="21" t="s">
        <v>1494</v>
      </c>
      <c r="B47" s="90"/>
      <c r="C47" s="104"/>
      <c r="D47" s="104"/>
      <c r="E47" s="164"/>
      <c r="F47" s="167"/>
      <c r="G47" s="89"/>
      <c r="I47" s="32"/>
      <c r="L47" s="87"/>
      <c r="M47" s="40"/>
      <c r="N47" s="39"/>
    </row>
    <row r="48" spans="1:14" ht="15" customHeight="1" x14ac:dyDescent="0.25">
      <c r="A48" s="34"/>
      <c r="B48" s="157" t="s">
        <v>760</v>
      </c>
      <c r="C48" s="158" t="s">
        <v>1460</v>
      </c>
      <c r="D48" s="158"/>
      <c r="E48" s="159"/>
      <c r="F48" s="160"/>
      <c r="G48" s="160"/>
      <c r="I48" s="50"/>
      <c r="J48" s="30"/>
      <c r="K48" s="30"/>
      <c r="L48" s="27"/>
      <c r="M48" s="45"/>
      <c r="N48" s="45"/>
    </row>
    <row r="49" spans="1:14" x14ac:dyDescent="0.25">
      <c r="A49" s="21" t="s">
        <v>1495</v>
      </c>
      <c r="B49" s="203" t="s">
        <v>762</v>
      </c>
      <c r="C49" s="257">
        <f>SUM(C50:C76)</f>
        <v>0.98199999999999998</v>
      </c>
      <c r="D49" s="104"/>
      <c r="E49" s="104"/>
      <c r="F49" s="104"/>
      <c r="G49" s="139"/>
      <c r="I49" s="27"/>
      <c r="N49" s="21"/>
    </row>
    <row r="50" spans="1:14" x14ac:dyDescent="0.25">
      <c r="A50" s="21" t="s">
        <v>1496</v>
      </c>
      <c r="B50" s="139" t="s">
        <v>764</v>
      </c>
      <c r="C50" s="257">
        <v>2E-3</v>
      </c>
      <c r="D50" s="104"/>
      <c r="E50" s="104"/>
      <c r="F50" s="104"/>
      <c r="G50" s="139"/>
      <c r="N50" s="21"/>
    </row>
    <row r="51" spans="1:14" x14ac:dyDescent="0.25">
      <c r="A51" s="21" t="s">
        <v>1497</v>
      </c>
      <c r="B51" s="139" t="s">
        <v>766</v>
      </c>
      <c r="C51" s="257">
        <v>0</v>
      </c>
      <c r="D51" s="104"/>
      <c r="E51" s="104"/>
      <c r="F51" s="104"/>
      <c r="G51" s="139"/>
      <c r="N51" s="21"/>
    </row>
    <row r="52" spans="1:14" x14ac:dyDescent="0.25">
      <c r="A52" s="21" t="s">
        <v>1498</v>
      </c>
      <c r="B52" s="139" t="s">
        <v>768</v>
      </c>
      <c r="C52" s="257">
        <v>0</v>
      </c>
      <c r="D52" s="104"/>
      <c r="E52" s="104"/>
      <c r="F52" s="104"/>
      <c r="G52" s="139"/>
      <c r="N52" s="21"/>
    </row>
    <row r="53" spans="1:14" x14ac:dyDescent="0.25">
      <c r="A53" s="21" t="s">
        <v>1499</v>
      </c>
      <c r="B53" s="139" t="s">
        <v>770</v>
      </c>
      <c r="C53" s="257">
        <v>0</v>
      </c>
      <c r="D53" s="104"/>
      <c r="E53" s="104"/>
      <c r="F53" s="104"/>
      <c r="G53" s="139"/>
      <c r="N53" s="21"/>
    </row>
    <row r="54" spans="1:14" x14ac:dyDescent="0.25">
      <c r="A54" s="21" t="s">
        <v>1500</v>
      </c>
      <c r="B54" s="139" t="s">
        <v>772</v>
      </c>
      <c r="C54" s="257">
        <v>0</v>
      </c>
      <c r="D54" s="104"/>
      <c r="E54" s="104"/>
      <c r="F54" s="104"/>
      <c r="G54" s="139"/>
      <c r="N54" s="21"/>
    </row>
    <row r="55" spans="1:14" x14ac:dyDescent="0.25">
      <c r="A55" s="21" t="s">
        <v>1501</v>
      </c>
      <c r="B55" s="139" t="s">
        <v>774</v>
      </c>
      <c r="C55" s="257">
        <v>0</v>
      </c>
      <c r="D55" s="104"/>
      <c r="E55" s="104"/>
      <c r="F55" s="104"/>
      <c r="G55" s="139"/>
      <c r="N55" s="21"/>
    </row>
    <row r="56" spans="1:14" x14ac:dyDescent="0.25">
      <c r="A56" s="21" t="s">
        <v>1502</v>
      </c>
      <c r="B56" s="139" t="s">
        <v>776</v>
      </c>
      <c r="C56" s="257">
        <v>1E-3</v>
      </c>
      <c r="D56" s="104"/>
      <c r="E56" s="104"/>
      <c r="F56" s="104"/>
      <c r="G56" s="139"/>
      <c r="N56" s="21"/>
    </row>
    <row r="57" spans="1:14" x14ac:dyDescent="0.25">
      <c r="A57" s="21" t="s">
        <v>1503</v>
      </c>
      <c r="B57" s="139" t="s">
        <v>778</v>
      </c>
      <c r="C57" s="257">
        <v>0</v>
      </c>
      <c r="D57" s="104"/>
      <c r="E57" s="104"/>
      <c r="F57" s="104"/>
      <c r="G57" s="139"/>
      <c r="N57" s="21"/>
    </row>
    <row r="58" spans="1:14" x14ac:dyDescent="0.25">
      <c r="A58" s="21" t="s">
        <v>1504</v>
      </c>
      <c r="B58" s="139" t="s">
        <v>780</v>
      </c>
      <c r="C58" s="257">
        <v>0</v>
      </c>
      <c r="D58" s="104"/>
      <c r="E58" s="104"/>
      <c r="F58" s="104"/>
      <c r="G58" s="139"/>
      <c r="N58" s="21"/>
    </row>
    <row r="59" spans="1:14" x14ac:dyDescent="0.25">
      <c r="A59" s="21" t="s">
        <v>1505</v>
      </c>
      <c r="B59" s="139" t="s">
        <v>782</v>
      </c>
      <c r="C59" s="257">
        <v>2.7E-2</v>
      </c>
      <c r="D59" s="104"/>
      <c r="E59" s="104"/>
      <c r="F59" s="104"/>
      <c r="G59" s="139"/>
      <c r="N59" s="21"/>
    </row>
    <row r="60" spans="1:14" x14ac:dyDescent="0.25">
      <c r="A60" s="21" t="s">
        <v>1506</v>
      </c>
      <c r="B60" s="139" t="s">
        <v>163</v>
      </c>
      <c r="C60" s="257">
        <v>0.95199999999999996</v>
      </c>
      <c r="D60" s="104"/>
      <c r="E60" s="104"/>
      <c r="F60" s="104"/>
      <c r="G60" s="139"/>
      <c r="N60" s="21"/>
    </row>
    <row r="61" spans="1:14" x14ac:dyDescent="0.25">
      <c r="A61" s="21" t="s">
        <v>1507</v>
      </c>
      <c r="B61" s="139" t="s">
        <v>785</v>
      </c>
      <c r="C61" s="163">
        <v>0</v>
      </c>
      <c r="D61" s="104"/>
      <c r="E61" s="104"/>
      <c r="F61" s="104"/>
      <c r="G61" s="139"/>
      <c r="N61" s="21"/>
    </row>
    <row r="62" spans="1:14" x14ac:dyDescent="0.25">
      <c r="A62" s="21" t="s">
        <v>1508</v>
      </c>
      <c r="B62" s="139" t="s">
        <v>787</v>
      </c>
      <c r="C62" s="163">
        <v>0</v>
      </c>
      <c r="D62" s="104"/>
      <c r="E62" s="104"/>
      <c r="F62" s="104"/>
      <c r="G62" s="139"/>
      <c r="N62" s="21"/>
    </row>
    <row r="63" spans="1:14" x14ac:dyDescent="0.25">
      <c r="A63" s="21" t="s">
        <v>1509</v>
      </c>
      <c r="B63" s="139" t="s">
        <v>789</v>
      </c>
      <c r="C63" s="163">
        <v>0</v>
      </c>
      <c r="D63" s="104"/>
      <c r="E63" s="104"/>
      <c r="F63" s="104"/>
      <c r="G63" s="139"/>
      <c r="N63" s="21"/>
    </row>
    <row r="64" spans="1:14" x14ac:dyDescent="0.25">
      <c r="A64" s="21" t="s">
        <v>1510</v>
      </c>
      <c r="B64" s="139" t="s">
        <v>791</v>
      </c>
      <c r="C64" s="163">
        <v>0</v>
      </c>
      <c r="D64" s="104"/>
      <c r="E64" s="104"/>
      <c r="F64" s="104"/>
      <c r="G64" s="139"/>
      <c r="N64" s="21"/>
    </row>
    <row r="65" spans="1:14" x14ac:dyDescent="0.25">
      <c r="A65" s="21" t="s">
        <v>1511</v>
      </c>
      <c r="B65" s="139" t="s">
        <v>793</v>
      </c>
      <c r="C65" s="163">
        <v>0</v>
      </c>
      <c r="D65" s="104"/>
      <c r="E65" s="104"/>
      <c r="F65" s="104"/>
      <c r="G65" s="139"/>
      <c r="N65" s="21"/>
    </row>
    <row r="66" spans="1:14" x14ac:dyDescent="0.25">
      <c r="A66" s="21" t="s">
        <v>1512</v>
      </c>
      <c r="B66" s="139" t="s">
        <v>795</v>
      </c>
      <c r="C66" s="163">
        <v>0</v>
      </c>
      <c r="D66" s="104"/>
      <c r="E66" s="104"/>
      <c r="F66" s="104"/>
      <c r="G66" s="139"/>
      <c r="N66" s="21"/>
    </row>
    <row r="67" spans="1:14" x14ac:dyDescent="0.25">
      <c r="A67" s="21" t="s">
        <v>1513</v>
      </c>
      <c r="B67" s="139" t="s">
        <v>797</v>
      </c>
      <c r="C67" s="163">
        <v>0</v>
      </c>
      <c r="D67" s="104"/>
      <c r="E67" s="104"/>
      <c r="F67" s="104"/>
      <c r="G67" s="139"/>
      <c r="N67" s="21"/>
    </row>
    <row r="68" spans="1:14" x14ac:dyDescent="0.25">
      <c r="A68" s="21" t="s">
        <v>1514</v>
      </c>
      <c r="B68" s="139" t="s">
        <v>799</v>
      </c>
      <c r="C68" s="163">
        <v>0</v>
      </c>
      <c r="D68" s="104"/>
      <c r="E68" s="104"/>
      <c r="F68" s="104"/>
      <c r="G68" s="139"/>
      <c r="N68" s="21"/>
    </row>
    <row r="69" spans="1:14" x14ac:dyDescent="0.25">
      <c r="A69" s="21" t="s">
        <v>1515</v>
      </c>
      <c r="B69" s="139" t="s">
        <v>801</v>
      </c>
      <c r="C69" s="163">
        <v>0</v>
      </c>
      <c r="D69" s="104"/>
      <c r="E69" s="104"/>
      <c r="F69" s="104"/>
      <c r="G69" s="139"/>
      <c r="N69" s="21"/>
    </row>
    <row r="70" spans="1:14" x14ac:dyDescent="0.25">
      <c r="A70" s="21" t="s">
        <v>1516</v>
      </c>
      <c r="B70" s="139" t="s">
        <v>803</v>
      </c>
      <c r="C70" s="163">
        <v>0</v>
      </c>
      <c r="D70" s="104"/>
      <c r="E70" s="104"/>
      <c r="F70" s="104"/>
      <c r="G70" s="139"/>
      <c r="N70" s="21"/>
    </row>
    <row r="71" spans="1:14" x14ac:dyDescent="0.25">
      <c r="A71" s="21" t="s">
        <v>1517</v>
      </c>
      <c r="B71" s="139" t="s">
        <v>805</v>
      </c>
      <c r="C71" s="163">
        <v>0</v>
      </c>
      <c r="D71" s="104"/>
      <c r="E71" s="104"/>
      <c r="F71" s="104"/>
      <c r="G71" s="139"/>
      <c r="N71" s="21"/>
    </row>
    <row r="72" spans="1:14" x14ac:dyDescent="0.25">
      <c r="A72" s="21" t="s">
        <v>1518</v>
      </c>
      <c r="B72" s="139" t="s">
        <v>807</v>
      </c>
      <c r="C72" s="163">
        <v>0</v>
      </c>
      <c r="D72" s="104"/>
      <c r="E72" s="104"/>
      <c r="F72" s="104"/>
      <c r="G72" s="139"/>
      <c r="N72" s="21"/>
    </row>
    <row r="73" spans="1:14" x14ac:dyDescent="0.25">
      <c r="A73" s="21" t="s">
        <v>1519</v>
      </c>
      <c r="B73" s="139" t="s">
        <v>809</v>
      </c>
      <c r="C73" s="163">
        <v>0</v>
      </c>
      <c r="D73" s="104"/>
      <c r="E73" s="104"/>
      <c r="F73" s="104"/>
      <c r="G73" s="139"/>
      <c r="N73" s="21"/>
    </row>
    <row r="74" spans="1:14" x14ac:dyDescent="0.25">
      <c r="A74" s="21" t="s">
        <v>1520</v>
      </c>
      <c r="B74" s="139" t="s">
        <v>811</v>
      </c>
      <c r="C74" s="163">
        <v>0</v>
      </c>
      <c r="D74" s="104"/>
      <c r="E74" s="104"/>
      <c r="F74" s="104"/>
      <c r="G74" s="139"/>
      <c r="N74" s="21"/>
    </row>
    <row r="75" spans="1:14" x14ac:dyDescent="0.25">
      <c r="A75" s="21" t="s">
        <v>1521</v>
      </c>
      <c r="B75" s="139" t="s">
        <v>813</v>
      </c>
      <c r="C75" s="163">
        <v>0</v>
      </c>
      <c r="D75" s="104"/>
      <c r="E75" s="104"/>
      <c r="F75" s="104"/>
      <c r="G75" s="139"/>
      <c r="N75" s="21"/>
    </row>
    <row r="76" spans="1:14" x14ac:dyDescent="0.25">
      <c r="A76" s="21" t="s">
        <v>1522</v>
      </c>
      <c r="B76" s="139" t="s">
        <v>815</v>
      </c>
      <c r="C76" s="163">
        <v>0</v>
      </c>
      <c r="D76" s="104"/>
      <c r="E76" s="104"/>
      <c r="F76" s="104"/>
      <c r="G76" s="139"/>
      <c r="N76" s="21"/>
    </row>
    <row r="77" spans="1:14" x14ac:dyDescent="0.25">
      <c r="A77" s="21" t="s">
        <v>1523</v>
      </c>
      <c r="B77" s="203" t="s">
        <v>468</v>
      </c>
      <c r="C77" s="163">
        <f>SUM(C78:C80)</f>
        <v>0</v>
      </c>
      <c r="D77" s="104"/>
      <c r="E77" s="104"/>
      <c r="F77" s="104"/>
      <c r="G77" s="139"/>
      <c r="I77" s="27"/>
      <c r="N77" s="21"/>
    </row>
    <row r="78" spans="1:14" x14ac:dyDescent="0.25">
      <c r="A78" s="21" t="s">
        <v>1524</v>
      </c>
      <c r="B78" s="139" t="s">
        <v>818</v>
      </c>
      <c r="C78" s="163">
        <v>0</v>
      </c>
      <c r="D78" s="104"/>
      <c r="E78" s="104"/>
      <c r="F78" s="104"/>
      <c r="G78" s="139"/>
      <c r="N78" s="21"/>
    </row>
    <row r="79" spans="1:14" x14ac:dyDescent="0.25">
      <c r="A79" s="21" t="s">
        <v>1525</v>
      </c>
      <c r="B79" s="139" t="s">
        <v>820</v>
      </c>
      <c r="C79" s="163">
        <v>0</v>
      </c>
      <c r="D79" s="104"/>
      <c r="E79" s="104"/>
      <c r="F79" s="104"/>
      <c r="G79" s="139"/>
      <c r="N79" s="21"/>
    </row>
    <row r="80" spans="1:14" x14ac:dyDescent="0.25">
      <c r="A80" s="21" t="s">
        <v>1526</v>
      </c>
      <c r="B80" s="139" t="s">
        <v>822</v>
      </c>
      <c r="C80" s="163">
        <v>0</v>
      </c>
      <c r="D80" s="104"/>
      <c r="E80" s="104"/>
      <c r="F80" s="104"/>
      <c r="G80" s="139"/>
      <c r="N80" s="21"/>
    </row>
    <row r="81" spans="1:14" x14ac:dyDescent="0.25">
      <c r="A81" s="21" t="s">
        <v>1527</v>
      </c>
      <c r="B81" s="203" t="s">
        <v>267</v>
      </c>
      <c r="C81" s="163">
        <f>SUM(C82:C92)</f>
        <v>1.8000000000000002E-2</v>
      </c>
      <c r="D81" s="104"/>
      <c r="E81" s="104"/>
      <c r="F81" s="104"/>
      <c r="G81" s="139"/>
      <c r="I81" s="27"/>
      <c r="N81" s="21"/>
    </row>
    <row r="82" spans="1:14" x14ac:dyDescent="0.25">
      <c r="A82" s="21" t="s">
        <v>1528</v>
      </c>
      <c r="B82" s="90" t="s">
        <v>470</v>
      </c>
      <c r="C82" s="257">
        <v>1E-3</v>
      </c>
      <c r="D82" s="104"/>
      <c r="E82" s="104"/>
      <c r="F82" s="104"/>
      <c r="G82" s="139"/>
      <c r="I82" s="32"/>
      <c r="N82" s="21"/>
    </row>
    <row r="83" spans="1:14" x14ac:dyDescent="0.25">
      <c r="A83" s="21" t="s">
        <v>1529</v>
      </c>
      <c r="B83" s="139" t="s">
        <v>826</v>
      </c>
      <c r="C83" s="257">
        <v>1.7000000000000001E-2</v>
      </c>
      <c r="D83" s="104"/>
      <c r="E83" s="104"/>
      <c r="F83" s="104"/>
      <c r="G83" s="139"/>
      <c r="I83" s="32"/>
      <c r="N83" s="21"/>
    </row>
    <row r="84" spans="1:14" x14ac:dyDescent="0.25">
      <c r="A84" s="21" t="s">
        <v>1530</v>
      </c>
      <c r="B84" s="90" t="s">
        <v>472</v>
      </c>
      <c r="C84" s="163">
        <v>0</v>
      </c>
      <c r="D84" s="104"/>
      <c r="E84" s="104"/>
      <c r="F84" s="104"/>
      <c r="G84" s="139"/>
      <c r="I84" s="32"/>
      <c r="N84" s="21"/>
    </row>
    <row r="85" spans="1:14" x14ac:dyDescent="0.25">
      <c r="A85" s="21" t="s">
        <v>1531</v>
      </c>
      <c r="B85" s="90" t="s">
        <v>474</v>
      </c>
      <c r="C85" s="163">
        <v>0</v>
      </c>
      <c r="D85" s="104"/>
      <c r="E85" s="104"/>
      <c r="F85" s="104"/>
      <c r="G85" s="139"/>
      <c r="I85" s="32"/>
      <c r="N85" s="21"/>
    </row>
    <row r="86" spans="1:14" x14ac:dyDescent="0.25">
      <c r="A86" s="21" t="s">
        <v>1532</v>
      </c>
      <c r="B86" s="90" t="s">
        <v>476</v>
      </c>
      <c r="C86" s="163">
        <v>0</v>
      </c>
      <c r="D86" s="104"/>
      <c r="E86" s="104"/>
      <c r="F86" s="104"/>
      <c r="G86" s="139"/>
      <c r="I86" s="32"/>
      <c r="N86" s="21"/>
    </row>
    <row r="87" spans="1:14" x14ac:dyDescent="0.25">
      <c r="A87" s="21" t="s">
        <v>1533</v>
      </c>
      <c r="B87" s="90" t="s">
        <v>478</v>
      </c>
      <c r="C87" s="163">
        <v>0</v>
      </c>
      <c r="D87" s="104"/>
      <c r="E87" s="104"/>
      <c r="F87" s="104"/>
      <c r="G87" s="139"/>
      <c r="I87" s="32"/>
      <c r="N87" s="21"/>
    </row>
    <row r="88" spans="1:14" x14ac:dyDescent="0.25">
      <c r="A88" s="21" t="s">
        <v>1534</v>
      </c>
      <c r="B88" s="90" t="s">
        <v>480</v>
      </c>
      <c r="C88" s="163">
        <v>0</v>
      </c>
      <c r="D88" s="104"/>
      <c r="E88" s="104"/>
      <c r="F88" s="104"/>
      <c r="G88" s="139"/>
      <c r="I88" s="32"/>
      <c r="N88" s="21"/>
    </row>
    <row r="89" spans="1:14" x14ac:dyDescent="0.25">
      <c r="A89" s="21" t="s">
        <v>1535</v>
      </c>
      <c r="B89" s="90" t="s">
        <v>482</v>
      </c>
      <c r="C89" s="163">
        <v>0</v>
      </c>
      <c r="D89" s="104"/>
      <c r="E89" s="104"/>
      <c r="F89" s="104"/>
      <c r="G89" s="139"/>
      <c r="I89" s="32"/>
      <c r="N89" s="21"/>
    </row>
    <row r="90" spans="1:14" x14ac:dyDescent="0.25">
      <c r="A90" s="21" t="s">
        <v>1536</v>
      </c>
      <c r="B90" s="90" t="s">
        <v>484</v>
      </c>
      <c r="C90" s="163">
        <v>0</v>
      </c>
      <c r="D90" s="104"/>
      <c r="E90" s="104"/>
      <c r="F90" s="104"/>
      <c r="G90" s="139"/>
      <c r="I90" s="32"/>
      <c r="N90" s="21"/>
    </row>
    <row r="91" spans="1:14" x14ac:dyDescent="0.25">
      <c r="A91" s="21" t="s">
        <v>1537</v>
      </c>
      <c r="B91" s="90" t="s">
        <v>486</v>
      </c>
      <c r="C91" s="163">
        <v>0</v>
      </c>
      <c r="D91" s="104"/>
      <c r="E91" s="104"/>
      <c r="F91" s="104"/>
      <c r="G91" s="139"/>
      <c r="I91" s="32"/>
      <c r="N91" s="21"/>
    </row>
    <row r="92" spans="1:14" x14ac:dyDescent="0.25">
      <c r="A92" s="21" t="s">
        <v>1538</v>
      </c>
      <c r="B92" s="90" t="s">
        <v>267</v>
      </c>
      <c r="C92" s="163">
        <v>0</v>
      </c>
      <c r="D92" s="104"/>
      <c r="E92" s="104"/>
      <c r="F92" s="104"/>
      <c r="G92" s="139"/>
      <c r="I92" s="32"/>
      <c r="N92" s="21"/>
    </row>
    <row r="93" spans="1:14" outlineLevel="1" x14ac:dyDescent="0.25">
      <c r="A93" s="21" t="s">
        <v>1539</v>
      </c>
      <c r="B93" s="91" t="s">
        <v>271</v>
      </c>
      <c r="C93" s="163"/>
      <c r="D93" s="104"/>
      <c r="E93" s="104"/>
      <c r="F93" s="104"/>
      <c r="G93" s="139"/>
      <c r="I93" s="32"/>
      <c r="N93" s="21"/>
    </row>
    <row r="94" spans="1:14" outlineLevel="1" x14ac:dyDescent="0.25">
      <c r="A94" s="21" t="s">
        <v>1540</v>
      </c>
      <c r="B94" s="91" t="s">
        <v>271</v>
      </c>
      <c r="C94" s="163"/>
      <c r="D94" s="104"/>
      <c r="E94" s="104"/>
      <c r="F94" s="104"/>
      <c r="G94" s="139"/>
      <c r="I94" s="32"/>
      <c r="N94" s="21"/>
    </row>
    <row r="95" spans="1:14" outlineLevel="1" x14ac:dyDescent="0.25">
      <c r="A95" s="21" t="s">
        <v>1541</v>
      </c>
      <c r="B95" s="91" t="s">
        <v>271</v>
      </c>
      <c r="C95" s="163"/>
      <c r="D95" s="104"/>
      <c r="E95" s="104"/>
      <c r="F95" s="104"/>
      <c r="G95" s="139"/>
      <c r="I95" s="32"/>
      <c r="N95" s="21"/>
    </row>
    <row r="96" spans="1:14" outlineLevel="1" x14ac:dyDescent="0.25">
      <c r="A96" s="21" t="s">
        <v>1542</v>
      </c>
      <c r="B96" s="91" t="s">
        <v>271</v>
      </c>
      <c r="C96" s="163"/>
      <c r="D96" s="104"/>
      <c r="E96" s="104"/>
      <c r="F96" s="104"/>
      <c r="G96" s="139"/>
      <c r="I96" s="32"/>
      <c r="N96" s="21"/>
    </row>
    <row r="97" spans="1:14" outlineLevel="1" x14ac:dyDescent="0.25">
      <c r="A97" s="21" t="s">
        <v>1543</v>
      </c>
      <c r="B97" s="91" t="s">
        <v>271</v>
      </c>
      <c r="C97" s="163"/>
      <c r="D97" s="104"/>
      <c r="E97" s="104"/>
      <c r="F97" s="104"/>
      <c r="G97" s="139"/>
      <c r="I97" s="32"/>
      <c r="N97" s="21"/>
    </row>
    <row r="98" spans="1:14" outlineLevel="1" x14ac:dyDescent="0.25">
      <c r="A98" s="21" t="s">
        <v>1544</v>
      </c>
      <c r="B98" s="91" t="s">
        <v>271</v>
      </c>
      <c r="C98" s="163"/>
      <c r="D98" s="104"/>
      <c r="E98" s="104"/>
      <c r="F98" s="104"/>
      <c r="G98" s="139"/>
      <c r="I98" s="32"/>
      <c r="N98" s="21"/>
    </row>
    <row r="99" spans="1:14" outlineLevel="1" x14ac:dyDescent="0.25">
      <c r="A99" s="21" t="s">
        <v>1545</v>
      </c>
      <c r="B99" s="91" t="s">
        <v>271</v>
      </c>
      <c r="C99" s="163"/>
      <c r="D99" s="104"/>
      <c r="E99" s="104"/>
      <c r="F99" s="104"/>
      <c r="G99" s="139"/>
      <c r="I99" s="32"/>
      <c r="N99" s="21"/>
    </row>
    <row r="100" spans="1:14" outlineLevel="1" x14ac:dyDescent="0.25">
      <c r="A100" s="21" t="s">
        <v>1546</v>
      </c>
      <c r="B100" s="91" t="s">
        <v>271</v>
      </c>
      <c r="C100" s="163"/>
      <c r="D100" s="104"/>
      <c r="E100" s="104"/>
      <c r="F100" s="104"/>
      <c r="G100" s="139"/>
      <c r="I100" s="32"/>
      <c r="N100" s="21"/>
    </row>
    <row r="101" spans="1:14" outlineLevel="1" x14ac:dyDescent="0.25">
      <c r="A101" s="21" t="s">
        <v>1547</v>
      </c>
      <c r="B101" s="91" t="s">
        <v>271</v>
      </c>
      <c r="C101" s="163"/>
      <c r="D101" s="104"/>
      <c r="E101" s="104"/>
      <c r="F101" s="104"/>
      <c r="G101" s="139"/>
      <c r="I101" s="32"/>
      <c r="N101" s="21"/>
    </row>
    <row r="102" spans="1:14" outlineLevel="1" x14ac:dyDescent="0.25">
      <c r="A102" s="21" t="s">
        <v>1548</v>
      </c>
      <c r="B102" s="91" t="s">
        <v>271</v>
      </c>
      <c r="C102" s="163"/>
      <c r="D102" s="104"/>
      <c r="E102" s="104"/>
      <c r="F102" s="104"/>
      <c r="G102" s="139"/>
      <c r="I102" s="32"/>
      <c r="N102" s="21"/>
    </row>
    <row r="103" spans="1:14" ht="15" customHeight="1" x14ac:dyDescent="0.25">
      <c r="A103" s="34"/>
      <c r="B103" s="204" t="s">
        <v>846</v>
      </c>
      <c r="C103" s="205" t="s">
        <v>1460</v>
      </c>
      <c r="D103" s="158"/>
      <c r="E103" s="159"/>
      <c r="F103" s="158"/>
      <c r="G103" s="160"/>
      <c r="I103" s="50"/>
      <c r="J103" s="30"/>
      <c r="K103" s="30"/>
      <c r="L103" s="27"/>
      <c r="M103" s="30"/>
      <c r="N103" s="45"/>
    </row>
    <row r="104" spans="1:14" x14ac:dyDescent="0.25">
      <c r="A104" s="21" t="s">
        <v>1549</v>
      </c>
      <c r="B104" s="90" t="s">
        <v>1550</v>
      </c>
      <c r="C104" s="257">
        <v>2.3E-2</v>
      </c>
      <c r="D104" s="104"/>
      <c r="E104" s="104"/>
      <c r="F104" s="104"/>
      <c r="G104" s="139"/>
      <c r="I104" s="32"/>
      <c r="N104" s="21"/>
    </row>
    <row r="105" spans="1:14" x14ac:dyDescent="0.25">
      <c r="A105" s="21" t="s">
        <v>1551</v>
      </c>
      <c r="B105" s="90" t="s">
        <v>1552</v>
      </c>
      <c r="C105" s="257">
        <v>0.217</v>
      </c>
      <c r="D105" s="104"/>
      <c r="E105" s="104"/>
      <c r="F105" s="104"/>
      <c r="G105" s="139"/>
      <c r="I105" s="32"/>
      <c r="N105" s="21"/>
    </row>
    <row r="106" spans="1:14" x14ac:dyDescent="0.25">
      <c r="A106" s="21" t="s">
        <v>1553</v>
      </c>
      <c r="B106" s="90" t="s">
        <v>1554</v>
      </c>
      <c r="C106" s="257">
        <v>0.308</v>
      </c>
      <c r="D106" s="104"/>
      <c r="E106" s="104"/>
      <c r="F106" s="104"/>
      <c r="G106" s="139"/>
      <c r="I106" s="32"/>
      <c r="N106" s="21"/>
    </row>
    <row r="107" spans="1:14" x14ac:dyDescent="0.25">
      <c r="A107" s="21" t="s">
        <v>1555</v>
      </c>
      <c r="B107" s="90" t="s">
        <v>1556</v>
      </c>
      <c r="C107" s="257">
        <v>4.2999999999999997E-2</v>
      </c>
      <c r="D107" s="104"/>
      <c r="E107" s="104"/>
      <c r="F107" s="104"/>
      <c r="G107" s="139"/>
      <c r="I107" s="32"/>
      <c r="N107" s="21"/>
    </row>
    <row r="108" spans="1:14" x14ac:dyDescent="0.25">
      <c r="A108" s="21" t="s">
        <v>1557</v>
      </c>
      <c r="B108" s="90" t="s">
        <v>1558</v>
      </c>
      <c r="C108" s="257">
        <v>1.2999999999999999E-2</v>
      </c>
      <c r="D108" s="104"/>
      <c r="E108" s="104"/>
      <c r="F108" s="104"/>
      <c r="G108" s="139"/>
      <c r="I108" s="32"/>
      <c r="N108" s="21"/>
    </row>
    <row r="109" spans="1:14" x14ac:dyDescent="0.25">
      <c r="A109" s="21" t="s">
        <v>1559</v>
      </c>
      <c r="B109" s="90" t="s">
        <v>1560</v>
      </c>
      <c r="C109" s="257">
        <v>1.9E-2</v>
      </c>
      <c r="D109" s="104"/>
      <c r="E109" s="104"/>
      <c r="F109" s="104"/>
      <c r="G109" s="139"/>
      <c r="I109" s="32"/>
      <c r="N109" s="21"/>
    </row>
    <row r="110" spans="1:14" x14ac:dyDescent="0.25">
      <c r="A110" s="21" t="s">
        <v>1561</v>
      </c>
      <c r="B110" s="90" t="s">
        <v>1562</v>
      </c>
      <c r="C110" s="257">
        <v>3.1E-2</v>
      </c>
      <c r="D110" s="104"/>
      <c r="E110" s="104"/>
      <c r="F110" s="104"/>
      <c r="G110" s="139"/>
      <c r="I110" s="32"/>
      <c r="N110" s="21"/>
    </row>
    <row r="111" spans="1:14" x14ac:dyDescent="0.25">
      <c r="A111" s="21" t="s">
        <v>1563</v>
      </c>
      <c r="B111" s="90" t="s">
        <v>1564</v>
      </c>
      <c r="C111" s="257">
        <v>5.6000000000000001E-2</v>
      </c>
      <c r="D111" s="104"/>
      <c r="E111" s="104"/>
      <c r="F111" s="104"/>
      <c r="G111" s="139"/>
      <c r="I111" s="32"/>
      <c r="N111" s="21"/>
    </row>
    <row r="112" spans="1:14" x14ac:dyDescent="0.25">
      <c r="A112" s="21" t="s">
        <v>1565</v>
      </c>
      <c r="B112" s="90" t="s">
        <v>1566</v>
      </c>
      <c r="C112" s="257">
        <v>1E-3</v>
      </c>
      <c r="D112" s="104"/>
      <c r="E112" s="104"/>
      <c r="F112" s="104"/>
      <c r="G112" s="139"/>
      <c r="I112" s="32"/>
      <c r="N112" s="21"/>
    </row>
    <row r="113" spans="1:14" x14ac:dyDescent="0.25">
      <c r="A113" s="21" t="s">
        <v>1567</v>
      </c>
      <c r="B113" s="90" t="s">
        <v>1568</v>
      </c>
      <c r="C113" s="257">
        <v>0.23899999999999999</v>
      </c>
      <c r="D113" s="104"/>
      <c r="E113" s="104"/>
      <c r="F113" s="104"/>
      <c r="G113" s="139"/>
      <c r="I113" s="32"/>
      <c r="N113" s="21"/>
    </row>
    <row r="114" spans="1:14" x14ac:dyDescent="0.25">
      <c r="A114" s="21" t="s">
        <v>1569</v>
      </c>
      <c r="B114" s="90" t="s">
        <v>1570</v>
      </c>
      <c r="C114" s="257">
        <v>1.4999999999999999E-2</v>
      </c>
      <c r="D114" s="104"/>
      <c r="E114" s="104"/>
      <c r="F114" s="104"/>
      <c r="G114" s="139"/>
      <c r="I114" s="32"/>
      <c r="N114" s="21"/>
    </row>
    <row r="115" spans="1:14" x14ac:dyDescent="0.25">
      <c r="A115" s="21" t="s">
        <v>1571</v>
      </c>
      <c r="B115" s="90" t="s">
        <v>1572</v>
      </c>
      <c r="C115" s="257">
        <v>7.0000000000000001E-3</v>
      </c>
      <c r="D115" s="104"/>
      <c r="E115" s="104"/>
      <c r="F115" s="104"/>
      <c r="G115" s="139"/>
      <c r="I115" s="32"/>
      <c r="N115" s="21"/>
    </row>
    <row r="116" spans="1:14" x14ac:dyDescent="0.25">
      <c r="A116" s="21" t="s">
        <v>1573</v>
      </c>
      <c r="B116" s="90" t="s">
        <v>1574</v>
      </c>
      <c r="C116" s="257">
        <v>7.0000000000000001E-3</v>
      </c>
      <c r="D116" s="104"/>
      <c r="E116" s="104"/>
      <c r="F116" s="104"/>
      <c r="G116" s="139"/>
      <c r="I116" s="32"/>
      <c r="N116" s="21"/>
    </row>
    <row r="117" spans="1:14" x14ac:dyDescent="0.25">
      <c r="A117" s="21" t="s">
        <v>1575</v>
      </c>
      <c r="B117" s="90" t="s">
        <v>1576</v>
      </c>
      <c r="C117" s="257">
        <v>1.4999999999999999E-2</v>
      </c>
      <c r="D117" s="104"/>
      <c r="E117" s="104"/>
      <c r="F117" s="104"/>
      <c r="G117" s="139"/>
      <c r="I117" s="32"/>
      <c r="N117" s="21"/>
    </row>
    <row r="118" spans="1:14" x14ac:dyDescent="0.25">
      <c r="A118" s="21" t="s">
        <v>1577</v>
      </c>
      <c r="B118" s="90" t="s">
        <v>1578</v>
      </c>
      <c r="C118" s="257">
        <v>5.0000000000000001E-3</v>
      </c>
      <c r="D118" s="104"/>
      <c r="E118" s="104"/>
      <c r="F118" s="104"/>
      <c r="G118" s="139"/>
      <c r="I118" s="32"/>
      <c r="N118" s="21"/>
    </row>
    <row r="119" spans="1:14" x14ac:dyDescent="0.25">
      <c r="A119" s="21" t="s">
        <v>1579</v>
      </c>
      <c r="B119" s="90" t="s">
        <v>1580</v>
      </c>
      <c r="C119" s="257">
        <v>1E-3</v>
      </c>
      <c r="D119" s="104"/>
      <c r="E119" s="104"/>
      <c r="F119" s="104"/>
      <c r="G119" s="139"/>
      <c r="I119" s="32"/>
      <c r="N119" s="21"/>
    </row>
    <row r="120" spans="1:14" x14ac:dyDescent="0.25">
      <c r="A120" s="21" t="s">
        <v>1581</v>
      </c>
      <c r="B120" s="90" t="s">
        <v>848</v>
      </c>
      <c r="C120" s="163" t="s">
        <v>1997</v>
      </c>
      <c r="D120" s="104"/>
      <c r="E120" s="104"/>
      <c r="F120" s="104"/>
      <c r="G120" s="139"/>
      <c r="I120" s="32"/>
      <c r="N120" s="21"/>
    </row>
    <row r="121" spans="1:14" x14ac:dyDescent="0.25">
      <c r="A121" s="21" t="s">
        <v>1582</v>
      </c>
      <c r="B121" s="90" t="s">
        <v>848</v>
      </c>
      <c r="C121" s="163" t="s">
        <v>1997</v>
      </c>
      <c r="D121" s="104"/>
      <c r="E121" s="104"/>
      <c r="F121" s="104"/>
      <c r="G121" s="139"/>
      <c r="I121" s="32"/>
      <c r="N121" s="21"/>
    </row>
    <row r="122" spans="1:14" x14ac:dyDescent="0.25">
      <c r="A122" s="21" t="s">
        <v>1583</v>
      </c>
      <c r="B122" s="90" t="s">
        <v>848</v>
      </c>
      <c r="C122" s="163" t="s">
        <v>1997</v>
      </c>
      <c r="D122" s="104"/>
      <c r="E122" s="104"/>
      <c r="F122" s="104"/>
      <c r="G122" s="139"/>
      <c r="I122" s="32"/>
      <c r="N122" s="21"/>
    </row>
    <row r="123" spans="1:14" x14ac:dyDescent="0.25">
      <c r="A123" s="21" t="s">
        <v>1584</v>
      </c>
      <c r="B123" s="90" t="s">
        <v>848</v>
      </c>
      <c r="C123" s="163" t="s">
        <v>1997</v>
      </c>
      <c r="D123" s="104"/>
      <c r="E123" s="104"/>
      <c r="F123" s="104"/>
      <c r="G123" s="139"/>
      <c r="I123" s="32"/>
      <c r="N123" s="21"/>
    </row>
    <row r="124" spans="1:14" x14ac:dyDescent="0.25">
      <c r="A124" s="21" t="s">
        <v>1585</v>
      </c>
      <c r="B124" s="90" t="s">
        <v>848</v>
      </c>
      <c r="C124" s="163" t="s">
        <v>1997</v>
      </c>
      <c r="D124" s="104"/>
      <c r="E124" s="104"/>
      <c r="F124" s="104"/>
      <c r="G124" s="139"/>
      <c r="I124" s="32"/>
      <c r="N124" s="21"/>
    </row>
    <row r="125" spans="1:14" x14ac:dyDescent="0.25">
      <c r="A125" s="21" t="s">
        <v>1586</v>
      </c>
      <c r="B125" s="90" t="s">
        <v>848</v>
      </c>
      <c r="C125" s="163" t="s">
        <v>1997</v>
      </c>
      <c r="D125" s="104"/>
      <c r="E125" s="104"/>
      <c r="F125" s="104"/>
      <c r="G125" s="139"/>
      <c r="I125" s="32"/>
      <c r="N125" s="21"/>
    </row>
    <row r="126" spans="1:14" x14ac:dyDescent="0.25">
      <c r="A126" s="21" t="s">
        <v>1587</v>
      </c>
      <c r="B126" s="90" t="s">
        <v>848</v>
      </c>
      <c r="C126" s="163" t="s">
        <v>1997</v>
      </c>
      <c r="D126" s="104"/>
      <c r="E126" s="104"/>
      <c r="F126" s="104"/>
      <c r="G126" s="139"/>
      <c r="I126" s="32"/>
      <c r="N126" s="21"/>
    </row>
    <row r="127" spans="1:14" x14ac:dyDescent="0.25">
      <c r="A127" s="21" t="s">
        <v>1588</v>
      </c>
      <c r="B127" s="90" t="s">
        <v>848</v>
      </c>
      <c r="C127" s="163" t="s">
        <v>1997</v>
      </c>
      <c r="D127" s="104"/>
      <c r="E127" s="104"/>
      <c r="F127" s="104"/>
      <c r="G127" s="139"/>
      <c r="I127" s="32"/>
      <c r="N127" s="21"/>
    </row>
    <row r="128" spans="1:14" x14ac:dyDescent="0.25">
      <c r="A128" s="21" t="s">
        <v>1589</v>
      </c>
      <c r="B128" s="90" t="s">
        <v>848</v>
      </c>
      <c r="C128" s="139" t="s">
        <v>1997</v>
      </c>
      <c r="D128" s="104"/>
      <c r="E128" s="104"/>
      <c r="F128" s="104"/>
      <c r="G128" s="139"/>
      <c r="I128" s="32"/>
      <c r="N128" s="21"/>
    </row>
    <row r="129" spans="1:14" x14ac:dyDescent="0.25">
      <c r="A129" s="34"/>
      <c r="B129" s="157" t="s">
        <v>898</v>
      </c>
      <c r="C129" s="158" t="s">
        <v>1460</v>
      </c>
      <c r="D129" s="158"/>
      <c r="E129" s="158"/>
      <c r="F129" s="160"/>
      <c r="G129" s="160"/>
      <c r="I129" s="50"/>
      <c r="J129" s="30"/>
      <c r="K129" s="30"/>
      <c r="L129" s="30"/>
      <c r="M129" s="45"/>
      <c r="N129" s="45"/>
    </row>
    <row r="130" spans="1:14" x14ac:dyDescent="0.25">
      <c r="A130" s="21" t="s">
        <v>1590</v>
      </c>
      <c r="B130" s="139" t="s">
        <v>900</v>
      </c>
      <c r="C130" s="163">
        <v>0.8387</v>
      </c>
      <c r="D130" s="104"/>
      <c r="E130" s="104"/>
      <c r="F130" s="104"/>
      <c r="G130" s="104"/>
    </row>
    <row r="131" spans="1:14" x14ac:dyDescent="0.25">
      <c r="A131" s="21" t="s">
        <v>1591</v>
      </c>
      <c r="B131" s="139" t="s">
        <v>902</v>
      </c>
      <c r="C131" s="257">
        <v>0.1613</v>
      </c>
      <c r="D131" s="104"/>
      <c r="E131" s="104"/>
      <c r="F131" s="104"/>
      <c r="G131" s="104"/>
    </row>
    <row r="132" spans="1:14" x14ac:dyDescent="0.25">
      <c r="A132" s="21" t="s">
        <v>1592</v>
      </c>
      <c r="B132" s="139" t="s">
        <v>267</v>
      </c>
      <c r="C132" s="163">
        <v>0</v>
      </c>
      <c r="D132" s="104"/>
      <c r="E132" s="104"/>
      <c r="F132" s="104"/>
      <c r="G132" s="104"/>
    </row>
    <row r="133" spans="1:14" outlineLevel="1" x14ac:dyDescent="0.25">
      <c r="A133" s="21" t="s">
        <v>1593</v>
      </c>
      <c r="B133" s="104"/>
      <c r="C133" s="163"/>
      <c r="D133" s="104"/>
      <c r="E133" s="104"/>
      <c r="F133" s="104"/>
      <c r="G133" s="104"/>
    </row>
    <row r="134" spans="1:14" outlineLevel="1" x14ac:dyDescent="0.25">
      <c r="A134" s="21" t="s">
        <v>1594</v>
      </c>
      <c r="B134" s="104"/>
      <c r="C134" s="163"/>
      <c r="D134" s="104"/>
      <c r="E134" s="104"/>
      <c r="F134" s="104"/>
      <c r="G134" s="104"/>
    </row>
    <row r="135" spans="1:14" outlineLevel="1" x14ac:dyDescent="0.25">
      <c r="A135" s="21" t="s">
        <v>1595</v>
      </c>
      <c r="B135" s="104"/>
      <c r="C135" s="163"/>
      <c r="D135" s="104"/>
      <c r="E135" s="104"/>
      <c r="F135" s="104"/>
      <c r="G135" s="104"/>
    </row>
    <row r="136" spans="1:14" outlineLevel="1" x14ac:dyDescent="0.25">
      <c r="A136" s="21" t="s">
        <v>1596</v>
      </c>
      <c r="B136" s="104"/>
      <c r="C136" s="163"/>
      <c r="D136" s="104"/>
      <c r="E136" s="104"/>
      <c r="F136" s="104"/>
      <c r="G136" s="104"/>
    </row>
    <row r="137" spans="1:14" x14ac:dyDescent="0.25">
      <c r="A137" s="34"/>
      <c r="B137" s="157" t="s">
        <v>910</v>
      </c>
      <c r="C137" s="158" t="s">
        <v>1460</v>
      </c>
      <c r="D137" s="158"/>
      <c r="E137" s="158"/>
      <c r="F137" s="160"/>
      <c r="G137" s="160"/>
      <c r="I137" s="50"/>
      <c r="J137" s="30"/>
      <c r="K137" s="30"/>
      <c r="L137" s="30"/>
      <c r="M137" s="45"/>
      <c r="N137" s="45"/>
    </row>
    <row r="138" spans="1:14" x14ac:dyDescent="0.25">
      <c r="A138" s="21" t="s">
        <v>1597</v>
      </c>
      <c r="B138" s="139" t="s">
        <v>912</v>
      </c>
      <c r="C138" s="163" t="s">
        <v>2000</v>
      </c>
      <c r="D138" s="202"/>
      <c r="E138" s="202"/>
      <c r="F138" s="164"/>
      <c r="G138" s="89"/>
      <c r="K138" s="52"/>
      <c r="L138" s="52"/>
      <c r="M138" s="87"/>
      <c r="N138" s="39"/>
    </row>
    <row r="139" spans="1:14" x14ac:dyDescent="0.25">
      <c r="A139" s="21" t="s">
        <v>1598</v>
      </c>
      <c r="B139" s="139" t="s">
        <v>914</v>
      </c>
      <c r="C139" s="163" t="s">
        <v>2000</v>
      </c>
      <c r="D139" s="202"/>
      <c r="E139" s="202"/>
      <c r="F139" s="164"/>
      <c r="G139" s="89"/>
      <c r="K139" s="52"/>
      <c r="L139" s="52"/>
      <c r="M139" s="87"/>
      <c r="N139" s="39"/>
    </row>
    <row r="140" spans="1:14" x14ac:dyDescent="0.25">
      <c r="A140" s="21" t="s">
        <v>1599</v>
      </c>
      <c r="B140" s="139" t="s">
        <v>267</v>
      </c>
      <c r="C140" s="163" t="s">
        <v>2000</v>
      </c>
      <c r="D140" s="202"/>
      <c r="E140" s="202"/>
      <c r="F140" s="164"/>
      <c r="G140" s="89"/>
      <c r="K140" s="52"/>
      <c r="L140" s="52"/>
      <c r="M140" s="87"/>
      <c r="N140" s="39"/>
    </row>
    <row r="141" spans="1:14" outlineLevel="1" x14ac:dyDescent="0.25">
      <c r="A141" s="21" t="s">
        <v>1600</v>
      </c>
      <c r="B141" s="104"/>
      <c r="C141" s="163"/>
      <c r="D141" s="202"/>
      <c r="E141" s="202"/>
      <c r="F141" s="164"/>
      <c r="G141" s="89"/>
      <c r="K141" s="52"/>
      <c r="L141" s="52"/>
      <c r="M141" s="87"/>
      <c r="N141" s="39"/>
    </row>
    <row r="142" spans="1:14" outlineLevel="1" x14ac:dyDescent="0.25">
      <c r="A142" s="21" t="s">
        <v>1601</v>
      </c>
      <c r="B142" s="104"/>
      <c r="C142" s="163"/>
      <c r="D142" s="202"/>
      <c r="E142" s="202"/>
      <c r="F142" s="164"/>
      <c r="G142" s="89"/>
      <c r="K142" s="52"/>
      <c r="L142" s="52"/>
      <c r="M142" s="87"/>
      <c r="N142" s="39"/>
    </row>
    <row r="143" spans="1:14" outlineLevel="1" x14ac:dyDescent="0.25">
      <c r="A143" s="21" t="s">
        <v>1602</v>
      </c>
      <c r="B143" s="104"/>
      <c r="C143" s="163"/>
      <c r="D143" s="202"/>
      <c r="E143" s="202"/>
      <c r="F143" s="164"/>
      <c r="G143" s="89"/>
      <c r="K143" s="52"/>
      <c r="L143" s="52"/>
      <c r="M143" s="87"/>
      <c r="N143" s="39"/>
    </row>
    <row r="144" spans="1:14" outlineLevel="1" x14ac:dyDescent="0.25">
      <c r="A144" s="21" t="s">
        <v>1603</v>
      </c>
      <c r="B144" s="104"/>
      <c r="C144" s="163"/>
      <c r="D144" s="202"/>
      <c r="E144" s="202"/>
      <c r="F144" s="164"/>
      <c r="G144" s="89"/>
      <c r="K144" s="52"/>
      <c r="L144" s="52"/>
      <c r="M144" s="87"/>
      <c r="N144" s="39"/>
    </row>
    <row r="145" spans="1:14" outlineLevel="1" x14ac:dyDescent="0.25">
      <c r="A145" s="21" t="s">
        <v>1604</v>
      </c>
      <c r="B145" s="104"/>
      <c r="C145" s="163"/>
      <c r="D145" s="202"/>
      <c r="E145" s="202"/>
      <c r="F145" s="164"/>
      <c r="G145" s="89"/>
      <c r="K145" s="52"/>
      <c r="L145" s="52"/>
      <c r="M145" s="87"/>
      <c r="N145" s="39"/>
    </row>
    <row r="146" spans="1:14" outlineLevel="1" x14ac:dyDescent="0.25">
      <c r="A146" s="21" t="s">
        <v>1605</v>
      </c>
      <c r="B146" s="104"/>
      <c r="C146" s="163"/>
      <c r="D146" s="202"/>
      <c r="E146" s="202"/>
      <c r="F146" s="164"/>
      <c r="G146" s="89"/>
      <c r="K146" s="52"/>
      <c r="L146" s="52"/>
      <c r="M146" s="87"/>
      <c r="N146" s="39"/>
    </row>
    <row r="147" spans="1:14" x14ac:dyDescent="0.25">
      <c r="A147" s="34"/>
      <c r="B147" s="157" t="s">
        <v>1606</v>
      </c>
      <c r="C147" s="158" t="s">
        <v>229</v>
      </c>
      <c r="D147" s="158"/>
      <c r="E147" s="158"/>
      <c r="F147" s="158" t="s">
        <v>1460</v>
      </c>
      <c r="G147" s="160"/>
      <c r="I147" s="50"/>
      <c r="J147" s="30"/>
      <c r="K147" s="30"/>
      <c r="L147" s="30"/>
      <c r="M147" s="30"/>
      <c r="N147" s="45"/>
    </row>
    <row r="148" spans="1:14" x14ac:dyDescent="0.25">
      <c r="A148" s="21" t="s">
        <v>1607</v>
      </c>
      <c r="B148" s="90" t="s">
        <v>1608</v>
      </c>
      <c r="C148" s="162">
        <v>1157</v>
      </c>
      <c r="D148" s="202"/>
      <c r="E148" s="202"/>
      <c r="F148" s="166">
        <f>IF($C$152=0,"",IF(C148="[for completion]","",C148/$C$152))</f>
        <v>0.13131015071726895</v>
      </c>
      <c r="G148" s="89"/>
      <c r="I148" s="32"/>
      <c r="K148" s="52"/>
      <c r="L148" s="52"/>
      <c r="M148" s="40"/>
      <c r="N148" s="39"/>
    </row>
    <row r="149" spans="1:14" x14ac:dyDescent="0.25">
      <c r="A149" s="21" t="s">
        <v>1609</v>
      </c>
      <c r="B149" s="90" t="s">
        <v>1610</v>
      </c>
      <c r="C149" s="162">
        <v>3642.1</v>
      </c>
      <c r="D149" s="202"/>
      <c r="E149" s="202"/>
      <c r="F149" s="166">
        <f>IF($C$152=0,"",IF(C149="[for completion]","",C149/$C$152))</f>
        <v>0.4133489195569276</v>
      </c>
      <c r="G149" s="89"/>
      <c r="I149" s="32"/>
      <c r="K149" s="52"/>
      <c r="L149" s="52"/>
      <c r="M149" s="40"/>
      <c r="N149" s="39"/>
    </row>
    <row r="150" spans="1:14" x14ac:dyDescent="0.25">
      <c r="A150" s="21" t="s">
        <v>1611</v>
      </c>
      <c r="B150" s="90" t="s">
        <v>1612</v>
      </c>
      <c r="C150" s="162">
        <v>3978.7</v>
      </c>
      <c r="D150" s="202"/>
      <c r="E150" s="202"/>
      <c r="F150" s="166">
        <f>IF($C$152=0,"",IF(C150="[for completion]","",C150/$C$152))</f>
        <v>0.45155029961866716</v>
      </c>
      <c r="G150" s="89"/>
      <c r="I150" s="32"/>
      <c r="K150" s="52"/>
      <c r="L150" s="52"/>
      <c r="M150" s="40"/>
      <c r="N150" s="39"/>
    </row>
    <row r="151" spans="1:14" ht="15" customHeight="1" x14ac:dyDescent="0.25">
      <c r="A151" s="21" t="s">
        <v>1613</v>
      </c>
      <c r="B151" s="90" t="s">
        <v>1614</v>
      </c>
      <c r="C151" s="162">
        <v>33.4</v>
      </c>
      <c r="D151" s="202"/>
      <c r="E151" s="202"/>
      <c r="F151" s="166">
        <f>IF($C$152=0,"",IF(C151="[for completion]","",C151/$C$152))</f>
        <v>3.7906301071363724E-3</v>
      </c>
      <c r="G151" s="89"/>
      <c r="I151" s="32"/>
      <c r="K151" s="52"/>
      <c r="L151" s="52"/>
      <c r="M151" s="40"/>
      <c r="N151" s="39"/>
    </row>
    <row r="152" spans="1:14" ht="15" customHeight="1" x14ac:dyDescent="0.25">
      <c r="A152" s="21" t="s">
        <v>1615</v>
      </c>
      <c r="B152" s="168" t="s">
        <v>269</v>
      </c>
      <c r="C152" s="169">
        <f>SUM(C148:C151)</f>
        <v>8811.1999999999989</v>
      </c>
      <c r="D152" s="202"/>
      <c r="E152" s="202"/>
      <c r="F152" s="163">
        <f>SUM(F148:F151)</f>
        <v>1.0000000000000002</v>
      </c>
      <c r="G152" s="89"/>
      <c r="I152" s="32"/>
      <c r="K152" s="52"/>
      <c r="L152" s="52"/>
      <c r="M152" s="40"/>
      <c r="N152" s="39"/>
    </row>
    <row r="153" spans="1:14" ht="15" customHeight="1" outlineLevel="1" x14ac:dyDescent="0.25">
      <c r="A153" s="21" t="s">
        <v>1616</v>
      </c>
      <c r="B153" s="91" t="s">
        <v>1617</v>
      </c>
      <c r="C153" s="258">
        <v>0</v>
      </c>
      <c r="D153" s="202"/>
      <c r="E153" s="202"/>
      <c r="F153" s="166">
        <f t="shared" ref="F153:F159" si="2">IF($C$152=0,"",IF(C153="[for completion]","",C153/$C$152))</f>
        <v>0</v>
      </c>
      <c r="G153" s="89"/>
      <c r="I153" s="32"/>
      <c r="K153" s="52"/>
      <c r="L153" s="52"/>
      <c r="M153" s="40"/>
      <c r="N153" s="39"/>
    </row>
    <row r="154" spans="1:14" ht="15" customHeight="1" outlineLevel="1" x14ac:dyDescent="0.25">
      <c r="A154" s="21" t="s">
        <v>1618</v>
      </c>
      <c r="B154" s="91" t="s">
        <v>1619</v>
      </c>
      <c r="C154" s="258">
        <v>20</v>
      </c>
      <c r="D154" s="202"/>
      <c r="E154" s="202"/>
      <c r="F154" s="166">
        <f t="shared" si="2"/>
        <v>2.2698383875068098E-3</v>
      </c>
      <c r="G154" s="89"/>
      <c r="I154" s="32"/>
      <c r="K154" s="52"/>
      <c r="L154" s="52"/>
      <c r="M154" s="40"/>
      <c r="N154" s="39"/>
    </row>
    <row r="155" spans="1:14" ht="15" customHeight="1" outlineLevel="1" x14ac:dyDescent="0.25">
      <c r="A155" s="21" t="s">
        <v>1620</v>
      </c>
      <c r="B155" s="91" t="s">
        <v>1621</v>
      </c>
      <c r="C155" s="259">
        <v>1137</v>
      </c>
      <c r="D155" s="202"/>
      <c r="E155" s="202"/>
      <c r="F155" s="166">
        <f t="shared" si="2"/>
        <v>0.12904031232976212</v>
      </c>
      <c r="G155" s="89"/>
      <c r="I155" s="32"/>
      <c r="K155" s="52"/>
      <c r="L155" s="52"/>
      <c r="M155" s="40"/>
      <c r="N155" s="39"/>
    </row>
    <row r="156" spans="1:14" ht="15" customHeight="1" outlineLevel="1" x14ac:dyDescent="0.25">
      <c r="A156" s="21" t="s">
        <v>1622</v>
      </c>
      <c r="B156" s="91" t="s">
        <v>1623</v>
      </c>
      <c r="C156" s="259">
        <v>3403.7</v>
      </c>
      <c r="D156" s="202"/>
      <c r="E156" s="202"/>
      <c r="F156" s="166">
        <f t="shared" si="2"/>
        <v>0.3862924459778464</v>
      </c>
      <c r="G156" s="89"/>
      <c r="I156" s="32"/>
      <c r="K156" s="52"/>
      <c r="L156" s="52"/>
      <c r="M156" s="40"/>
      <c r="N156" s="39"/>
    </row>
    <row r="157" spans="1:14" ht="15" customHeight="1" outlineLevel="1" x14ac:dyDescent="0.25">
      <c r="A157" s="21" t="s">
        <v>1624</v>
      </c>
      <c r="B157" s="91" t="s">
        <v>1625</v>
      </c>
      <c r="C157" s="259">
        <v>238.4</v>
      </c>
      <c r="D157" s="202"/>
      <c r="E157" s="202"/>
      <c r="F157" s="166">
        <f t="shared" si="2"/>
        <v>2.7056473579081173E-2</v>
      </c>
      <c r="G157" s="89"/>
      <c r="I157" s="32"/>
      <c r="K157" s="52"/>
      <c r="L157" s="52"/>
      <c r="M157" s="40"/>
      <c r="N157" s="39"/>
    </row>
    <row r="158" spans="1:14" ht="15" customHeight="1" outlineLevel="1" x14ac:dyDescent="0.25">
      <c r="A158" s="21" t="s">
        <v>1626</v>
      </c>
      <c r="B158" s="91" t="s">
        <v>1627</v>
      </c>
      <c r="C158" s="259">
        <v>3815.9</v>
      </c>
      <c r="D158" s="202"/>
      <c r="E158" s="202"/>
      <c r="F158" s="166">
        <f t="shared" si="2"/>
        <v>0.43307381514436177</v>
      </c>
      <c r="G158" s="89"/>
      <c r="I158" s="32"/>
      <c r="K158" s="52"/>
      <c r="L158" s="52"/>
      <c r="M158" s="40"/>
      <c r="N158" s="39"/>
    </row>
    <row r="159" spans="1:14" ht="15" customHeight="1" outlineLevel="1" x14ac:dyDescent="0.25">
      <c r="A159" s="21" t="s">
        <v>1628</v>
      </c>
      <c r="B159" s="91" t="s">
        <v>1629</v>
      </c>
      <c r="C159" s="259">
        <v>162.80000000000001</v>
      </c>
      <c r="D159" s="202"/>
      <c r="E159" s="202"/>
      <c r="F159" s="166">
        <f t="shared" si="2"/>
        <v>1.8476484474305433E-2</v>
      </c>
      <c r="G159" s="89"/>
      <c r="I159" s="32"/>
      <c r="K159" s="52"/>
      <c r="L159" s="52"/>
      <c r="M159" s="40"/>
      <c r="N159" s="39"/>
    </row>
    <row r="160" spans="1:14" ht="15" customHeight="1" outlineLevel="1" x14ac:dyDescent="0.25">
      <c r="A160" s="21" t="s">
        <v>1630</v>
      </c>
      <c r="B160" s="91"/>
      <c r="C160" s="248"/>
      <c r="D160" s="202"/>
      <c r="E160" s="202"/>
      <c r="F160" s="167"/>
      <c r="G160" s="89"/>
      <c r="I160" s="32"/>
      <c r="K160" s="52"/>
      <c r="L160" s="52"/>
      <c r="M160" s="40"/>
      <c r="N160" s="39"/>
    </row>
    <row r="161" spans="1:14" ht="15" customHeight="1" outlineLevel="1" x14ac:dyDescent="0.25">
      <c r="A161" s="21" t="s">
        <v>1631</v>
      </c>
      <c r="B161" s="91"/>
      <c r="C161" s="104"/>
      <c r="D161" s="202"/>
      <c r="E161" s="202"/>
      <c r="F161" s="167"/>
      <c r="G161" s="89"/>
      <c r="I161" s="32"/>
      <c r="K161" s="52"/>
      <c r="L161" s="52"/>
      <c r="M161" s="40"/>
      <c r="N161" s="39"/>
    </row>
    <row r="162" spans="1:14" ht="15" customHeight="1" outlineLevel="1" x14ac:dyDescent="0.25">
      <c r="A162" s="21" t="s">
        <v>1632</v>
      </c>
      <c r="B162" s="91"/>
      <c r="C162" s="104"/>
      <c r="D162" s="202"/>
      <c r="E162" s="202"/>
      <c r="F162" s="167"/>
      <c r="G162" s="89"/>
      <c r="I162" s="32"/>
      <c r="K162" s="52"/>
      <c r="L162" s="52"/>
      <c r="M162" s="40"/>
      <c r="N162" s="39"/>
    </row>
    <row r="163" spans="1:14" ht="15" customHeight="1" outlineLevel="1" x14ac:dyDescent="0.25">
      <c r="A163" s="21" t="s">
        <v>1633</v>
      </c>
      <c r="B163" s="91"/>
      <c r="C163" s="104"/>
      <c r="D163" s="202"/>
      <c r="E163" s="202"/>
      <c r="F163" s="167"/>
      <c r="G163" s="89"/>
      <c r="I163" s="32"/>
      <c r="K163" s="52"/>
      <c r="L163" s="52"/>
      <c r="M163" s="40"/>
      <c r="N163" s="39"/>
    </row>
    <row r="164" spans="1:14" ht="15" customHeight="1" outlineLevel="1" x14ac:dyDescent="0.25">
      <c r="A164" s="21" t="s">
        <v>1634</v>
      </c>
      <c r="B164" s="90"/>
      <c r="C164" s="104"/>
      <c r="D164" s="202"/>
      <c r="E164" s="202"/>
      <c r="F164" s="167"/>
      <c r="G164" s="89"/>
      <c r="I164" s="32"/>
      <c r="K164" s="52"/>
      <c r="L164" s="52"/>
      <c r="M164" s="40"/>
      <c r="N164" s="39"/>
    </row>
    <row r="165" spans="1:14" outlineLevel="1" x14ac:dyDescent="0.25">
      <c r="A165" s="21" t="s">
        <v>1635</v>
      </c>
      <c r="B165" s="172"/>
      <c r="C165" s="172"/>
      <c r="D165" s="172"/>
      <c r="E165" s="172"/>
      <c r="F165" s="167"/>
      <c r="G165" s="89"/>
      <c r="I165" s="41"/>
      <c r="J165" s="32"/>
      <c r="K165" s="52"/>
      <c r="L165" s="52"/>
      <c r="M165" s="87"/>
      <c r="N165" s="39"/>
    </row>
    <row r="166" spans="1:14" ht="15" customHeight="1" x14ac:dyDescent="0.25">
      <c r="A166" s="34"/>
      <c r="B166" s="183" t="s">
        <v>1636</v>
      </c>
      <c r="C166" s="158" t="s">
        <v>1460</v>
      </c>
      <c r="D166" s="158"/>
      <c r="E166" s="158"/>
      <c r="F166" s="160"/>
      <c r="G166" s="160"/>
      <c r="I166" s="50"/>
      <c r="J166" s="30"/>
      <c r="K166" s="30"/>
      <c r="L166" s="30"/>
      <c r="M166" s="45"/>
      <c r="N166" s="45"/>
    </row>
    <row r="167" spans="1:14" x14ac:dyDescent="0.25">
      <c r="A167" s="21" t="s">
        <v>1637</v>
      </c>
      <c r="B167" s="139" t="s">
        <v>939</v>
      </c>
      <c r="C167" s="163">
        <v>0</v>
      </c>
      <c r="D167" s="104"/>
      <c r="E167" s="102"/>
      <c r="F167" s="102"/>
      <c r="G167" s="104"/>
      <c r="L167" s="19"/>
      <c r="M167" s="19"/>
    </row>
    <row r="168" spans="1:14" outlineLevel="1" x14ac:dyDescent="0.25">
      <c r="A168" s="21" t="s">
        <v>1638</v>
      </c>
      <c r="B168" s="164" t="s">
        <v>941</v>
      </c>
      <c r="C168" s="163">
        <v>0</v>
      </c>
      <c r="D168" s="104"/>
      <c r="E168" s="102"/>
      <c r="F168" s="102"/>
      <c r="G168" s="104"/>
      <c r="L168" s="19"/>
      <c r="M168" s="19"/>
    </row>
    <row r="169" spans="1:14" outlineLevel="1" x14ac:dyDescent="0.25">
      <c r="A169" s="21" t="s">
        <v>1639</v>
      </c>
      <c r="B169" s="104"/>
      <c r="C169" s="104"/>
      <c r="D169" s="104"/>
      <c r="E169" s="102"/>
      <c r="F169" s="102"/>
      <c r="G169" s="104"/>
      <c r="L169" s="19"/>
      <c r="M169" s="19"/>
    </row>
    <row r="170" spans="1:14" outlineLevel="1" x14ac:dyDescent="0.25">
      <c r="A170" s="21" t="s">
        <v>1640</v>
      </c>
      <c r="B170" s="104"/>
      <c r="C170" s="104"/>
      <c r="D170" s="104"/>
      <c r="E170" s="102"/>
      <c r="F170" s="102"/>
      <c r="G170" s="104"/>
      <c r="L170" s="19"/>
      <c r="M170" s="19"/>
    </row>
    <row r="171" spans="1:14" outlineLevel="1" x14ac:dyDescent="0.25">
      <c r="A171" s="21" t="s">
        <v>1641</v>
      </c>
      <c r="B171" s="104"/>
      <c r="C171" s="104"/>
      <c r="D171" s="104"/>
      <c r="E171" s="102"/>
      <c r="F171" s="102"/>
      <c r="G171" s="104"/>
      <c r="L171" s="19"/>
      <c r="M171" s="19"/>
    </row>
    <row r="172" spans="1:14" x14ac:dyDescent="0.25">
      <c r="A172" s="34"/>
      <c r="B172" s="157" t="s">
        <v>1642</v>
      </c>
      <c r="C172" s="158" t="s">
        <v>1460</v>
      </c>
      <c r="D172" s="158"/>
      <c r="E172" s="158"/>
      <c r="F172" s="160"/>
      <c r="G172" s="160"/>
      <c r="I172" s="50"/>
      <c r="J172" s="30"/>
      <c r="K172" s="30"/>
      <c r="L172" s="30"/>
      <c r="M172" s="45"/>
      <c r="N172" s="45"/>
    </row>
    <row r="173" spans="1:14" ht="15" customHeight="1" x14ac:dyDescent="0.25">
      <c r="A173" s="21" t="s">
        <v>1643</v>
      </c>
      <c r="B173" s="139" t="s">
        <v>1644</v>
      </c>
      <c r="C173" s="163">
        <v>0.53957463228618119</v>
      </c>
      <c r="D173" s="104"/>
      <c r="E173" s="104"/>
      <c r="F173" s="104"/>
      <c r="G173" s="104"/>
    </row>
    <row r="174" spans="1:14" outlineLevel="1" x14ac:dyDescent="0.25">
      <c r="A174" s="21" t="s">
        <v>1645</v>
      </c>
      <c r="B174" s="104"/>
      <c r="C174" s="104"/>
      <c r="D174" s="104"/>
      <c r="E174" s="104"/>
      <c r="F174" s="104"/>
      <c r="G174" s="104"/>
    </row>
    <row r="175" spans="1:14" outlineLevel="1" x14ac:dyDescent="0.25">
      <c r="A175" s="21" t="s">
        <v>1646</v>
      </c>
      <c r="B175" s="104"/>
      <c r="C175" s="104"/>
      <c r="D175" s="104"/>
      <c r="E175" s="104"/>
      <c r="F175" s="104"/>
      <c r="G175" s="104"/>
    </row>
    <row r="176" spans="1:14" outlineLevel="1" x14ac:dyDescent="0.25">
      <c r="A176" s="21" t="s">
        <v>1647</v>
      </c>
      <c r="B176" s="104"/>
      <c r="C176" s="104"/>
      <c r="D176" s="104"/>
      <c r="E176" s="104"/>
      <c r="F176" s="104"/>
      <c r="G176" s="104"/>
    </row>
    <row r="177" spans="1:7" outlineLevel="1" x14ac:dyDescent="0.25">
      <c r="A177" s="21" t="s">
        <v>1648</v>
      </c>
      <c r="B177" s="104"/>
      <c r="C177" s="104"/>
      <c r="D177" s="104"/>
      <c r="E177" s="104"/>
      <c r="F177" s="104"/>
      <c r="G177" s="104"/>
    </row>
    <row r="178" spans="1:7" outlineLevel="1" x14ac:dyDescent="0.25">
      <c r="A178" s="21" t="s">
        <v>1649</v>
      </c>
      <c r="B178" s="104"/>
      <c r="C178" s="104"/>
      <c r="D178" s="104"/>
      <c r="E178" s="104"/>
      <c r="F178" s="104"/>
      <c r="G178" s="104"/>
    </row>
    <row r="179" spans="1:7" outlineLevel="1" x14ac:dyDescent="0.25">
      <c r="A179" s="21" t="s">
        <v>1650</v>
      </c>
      <c r="B179" s="104"/>
      <c r="C179" s="104"/>
      <c r="D179" s="104"/>
      <c r="E179" s="104"/>
      <c r="F179" s="104"/>
      <c r="G179" s="104"/>
    </row>
  </sheetData>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78" footer="0.31496062992125978"/>
  <pageSetup paperSize="9" scale="50" fitToHeight="0" orientation="landscape" r:id="rId1"/>
  <headerFooter>
    <oddHeader>&amp;R&amp;G&amp;C&amp;"UniCredit"&amp;10&amp;K666666UniCredit - Public&amp;1#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249977111117893"/>
  </sheetPr>
  <dimension ref="A1:G257"/>
  <sheetViews>
    <sheetView zoomScale="85" zoomScaleNormal="85" workbookViewId="0">
      <selection activeCell="C10" sqref="C10"/>
    </sheetView>
  </sheetViews>
  <sheetFormatPr baseColWidth="10" defaultColWidth="8.85546875" defaultRowHeight="15" outlineLevelRow="1" x14ac:dyDescent="0.25"/>
  <cols>
    <col min="1" max="1" width="10.7109375" style="21" customWidth="1"/>
    <col min="2" max="2" width="60.7109375" style="21" customWidth="1"/>
    <col min="3" max="4" width="40.7109375" style="21" customWidth="1"/>
    <col min="5" max="5" width="6.7109375" style="21" customWidth="1"/>
    <col min="6" max="6" width="40.7109375" style="21" customWidth="1"/>
    <col min="7" max="7" width="40.7109375" style="19" customWidth="1"/>
    <col min="8" max="8" width="8.85546875" style="44" customWidth="1"/>
    <col min="9" max="16384" width="8.85546875" style="44"/>
  </cols>
  <sheetData>
    <row r="1" spans="1:7" ht="31.5" customHeight="1" x14ac:dyDescent="0.25">
      <c r="A1" s="18" t="s">
        <v>1651</v>
      </c>
      <c r="B1" s="18"/>
      <c r="C1" s="19"/>
      <c r="D1" s="19"/>
      <c r="E1" s="19"/>
      <c r="F1" s="134" t="s">
        <v>178</v>
      </c>
    </row>
    <row r="2" spans="1:7" ht="15.75" customHeight="1" thickBot="1" x14ac:dyDescent="0.3">
      <c r="A2" s="19"/>
      <c r="B2" s="19"/>
      <c r="C2" s="19"/>
      <c r="D2" s="19"/>
      <c r="E2" s="19"/>
      <c r="F2" s="19"/>
    </row>
    <row r="3" spans="1:7" ht="19.5" customHeight="1" thickBot="1" x14ac:dyDescent="0.3">
      <c r="A3" s="22"/>
      <c r="B3" s="23" t="s">
        <v>179</v>
      </c>
      <c r="C3" s="24" t="s">
        <v>180</v>
      </c>
      <c r="D3" s="22"/>
      <c r="E3" s="22"/>
      <c r="F3" s="22"/>
      <c r="G3" s="22"/>
    </row>
    <row r="4" spans="1:7" ht="15.75" customHeight="1" thickBot="1" x14ac:dyDescent="0.3"/>
    <row r="5" spans="1:7" ht="19.5" customHeight="1" thickBot="1" x14ac:dyDescent="0.3">
      <c r="A5" s="25"/>
      <c r="B5" s="53" t="s">
        <v>1652</v>
      </c>
      <c r="C5" s="25"/>
      <c r="E5" s="27"/>
      <c r="F5" s="27"/>
    </row>
    <row r="6" spans="1:7" ht="15.75" customHeight="1" thickBot="1" x14ac:dyDescent="0.3">
      <c r="B6" s="54" t="s">
        <v>1653</v>
      </c>
    </row>
    <row r="7" spans="1:7" x14ac:dyDescent="0.25">
      <c r="B7" s="138"/>
    </row>
    <row r="8" spans="1:7" ht="37.5" customHeight="1" x14ac:dyDescent="0.25">
      <c r="A8" s="137" t="s">
        <v>190</v>
      </c>
      <c r="B8" s="137" t="s">
        <v>1653</v>
      </c>
      <c r="C8" s="28"/>
      <c r="D8" s="28"/>
      <c r="E8" s="28"/>
      <c r="F8" s="28"/>
      <c r="G8" s="29"/>
    </row>
    <row r="9" spans="1:7" ht="15" customHeight="1" x14ac:dyDescent="0.25">
      <c r="A9" s="34"/>
      <c r="B9" s="35" t="s">
        <v>1448</v>
      </c>
      <c r="C9" s="34" t="s">
        <v>1654</v>
      </c>
      <c r="D9" s="34"/>
      <c r="E9" s="36"/>
      <c r="F9" s="34"/>
      <c r="G9" s="37"/>
    </row>
    <row r="10" spans="1:7" x14ac:dyDescent="0.25">
      <c r="A10" s="21" t="s">
        <v>1655</v>
      </c>
      <c r="B10" s="21" t="s">
        <v>1656</v>
      </c>
      <c r="C10" s="77" t="s">
        <v>197</v>
      </c>
    </row>
    <row r="11" spans="1:7" outlineLevel="1" x14ac:dyDescent="0.25">
      <c r="A11" s="21" t="s">
        <v>1657</v>
      </c>
      <c r="B11" s="31" t="s">
        <v>742</v>
      </c>
      <c r="C11" s="77"/>
    </row>
    <row r="12" spans="1:7" outlineLevel="1" x14ac:dyDescent="0.25">
      <c r="A12" s="21" t="s">
        <v>1658</v>
      </c>
      <c r="B12" s="31" t="s">
        <v>744</v>
      </c>
      <c r="C12" s="77"/>
    </row>
    <row r="13" spans="1:7" outlineLevel="1" x14ac:dyDescent="0.25">
      <c r="A13" s="21" t="s">
        <v>1659</v>
      </c>
      <c r="B13" s="31"/>
    </row>
    <row r="14" spans="1:7" outlineLevel="1" x14ac:dyDescent="0.25">
      <c r="A14" s="21" t="s">
        <v>1660</v>
      </c>
      <c r="B14" s="31"/>
    </row>
    <row r="15" spans="1:7" outlineLevel="1" x14ac:dyDescent="0.25">
      <c r="A15" s="21" t="s">
        <v>1661</v>
      </c>
      <c r="B15" s="31"/>
    </row>
    <row r="16" spans="1:7" outlineLevel="1" x14ac:dyDescent="0.25">
      <c r="A16" s="21" t="s">
        <v>1662</v>
      </c>
      <c r="B16" s="31"/>
    </row>
    <row r="17" spans="1:7" ht="15" customHeight="1" x14ac:dyDescent="0.25">
      <c r="A17" s="34"/>
      <c r="B17" s="35" t="s">
        <v>1663</v>
      </c>
      <c r="C17" s="34" t="s">
        <v>1664</v>
      </c>
      <c r="D17" s="34"/>
      <c r="E17" s="36"/>
      <c r="F17" s="37"/>
      <c r="G17" s="37"/>
    </row>
    <row r="18" spans="1:7" x14ac:dyDescent="0.25">
      <c r="A18" s="21" t="s">
        <v>1665</v>
      </c>
      <c r="B18" s="21" t="s">
        <v>753</v>
      </c>
      <c r="C18" s="193" t="s">
        <v>197</v>
      </c>
    </row>
    <row r="19" spans="1:7" outlineLevel="1" x14ac:dyDescent="0.25">
      <c r="A19" s="21" t="s">
        <v>1666</v>
      </c>
      <c r="C19" s="193"/>
    </row>
    <row r="20" spans="1:7" outlineLevel="1" x14ac:dyDescent="0.25">
      <c r="A20" s="21" t="s">
        <v>1667</v>
      </c>
      <c r="C20" s="193"/>
    </row>
    <row r="21" spans="1:7" outlineLevel="1" x14ac:dyDescent="0.25">
      <c r="A21" s="21" t="s">
        <v>1668</v>
      </c>
      <c r="C21" s="193"/>
    </row>
    <row r="22" spans="1:7" outlineLevel="1" x14ac:dyDescent="0.25">
      <c r="A22" s="21" t="s">
        <v>1669</v>
      </c>
      <c r="C22" s="193"/>
    </row>
    <row r="23" spans="1:7" outlineLevel="1" x14ac:dyDescent="0.25">
      <c r="A23" s="21" t="s">
        <v>1670</v>
      </c>
      <c r="C23" s="193"/>
    </row>
    <row r="24" spans="1:7" outlineLevel="1" x14ac:dyDescent="0.25">
      <c r="A24" s="21" t="s">
        <v>1671</v>
      </c>
      <c r="C24" s="193"/>
    </row>
    <row r="25" spans="1:7" ht="15" customHeight="1" x14ac:dyDescent="0.25">
      <c r="A25" s="34"/>
      <c r="B25" s="35" t="s">
        <v>1672</v>
      </c>
      <c r="C25" s="34" t="s">
        <v>1664</v>
      </c>
      <c r="D25" s="34"/>
      <c r="E25" s="36"/>
      <c r="F25" s="37"/>
      <c r="G25" s="37"/>
    </row>
    <row r="26" spans="1:7" x14ac:dyDescent="0.25">
      <c r="A26" s="21" t="s">
        <v>1673</v>
      </c>
      <c r="B26" s="49" t="s">
        <v>762</v>
      </c>
      <c r="C26" s="193">
        <f>SUM(C27:C53)</f>
        <v>0</v>
      </c>
      <c r="D26" s="49"/>
      <c r="F26" s="49"/>
      <c r="G26" s="21"/>
    </row>
    <row r="27" spans="1:7" x14ac:dyDescent="0.25">
      <c r="A27" s="21" t="s">
        <v>1674</v>
      </c>
      <c r="B27" s="21" t="s">
        <v>764</v>
      </c>
      <c r="C27" s="193" t="s">
        <v>197</v>
      </c>
      <c r="D27" s="49"/>
      <c r="F27" s="49"/>
      <c r="G27" s="21"/>
    </row>
    <row r="28" spans="1:7" x14ac:dyDescent="0.25">
      <c r="A28" s="21" t="s">
        <v>1675</v>
      </c>
      <c r="B28" s="21" t="s">
        <v>766</v>
      </c>
      <c r="C28" s="193" t="s">
        <v>197</v>
      </c>
      <c r="D28" s="49"/>
      <c r="F28" s="49"/>
      <c r="G28" s="21"/>
    </row>
    <row r="29" spans="1:7" x14ac:dyDescent="0.25">
      <c r="A29" s="21" t="s">
        <v>1676</v>
      </c>
      <c r="B29" s="21" t="s">
        <v>768</v>
      </c>
      <c r="C29" s="193" t="s">
        <v>197</v>
      </c>
      <c r="D29" s="49"/>
      <c r="F29" s="49"/>
      <c r="G29" s="21"/>
    </row>
    <row r="30" spans="1:7" x14ac:dyDescent="0.25">
      <c r="A30" s="21" t="s">
        <v>1677</v>
      </c>
      <c r="B30" s="21" t="s">
        <v>770</v>
      </c>
      <c r="C30" s="193" t="s">
        <v>197</v>
      </c>
      <c r="D30" s="49"/>
      <c r="F30" s="49"/>
      <c r="G30" s="21"/>
    </row>
    <row r="31" spans="1:7" x14ac:dyDescent="0.25">
      <c r="A31" s="21" t="s">
        <v>1678</v>
      </c>
      <c r="B31" s="21" t="s">
        <v>772</v>
      </c>
      <c r="C31" s="193" t="s">
        <v>197</v>
      </c>
      <c r="D31" s="49"/>
      <c r="F31" s="49"/>
      <c r="G31" s="21"/>
    </row>
    <row r="32" spans="1:7" x14ac:dyDescent="0.25">
      <c r="A32" s="21" t="s">
        <v>1679</v>
      </c>
      <c r="B32" s="21" t="s">
        <v>774</v>
      </c>
      <c r="C32" s="193" t="s">
        <v>197</v>
      </c>
      <c r="D32" s="49"/>
      <c r="F32" s="49"/>
      <c r="G32" s="21"/>
    </row>
    <row r="33" spans="1:7" x14ac:dyDescent="0.25">
      <c r="A33" s="21" t="s">
        <v>1680</v>
      </c>
      <c r="B33" s="21" t="s">
        <v>776</v>
      </c>
      <c r="C33" s="193" t="s">
        <v>197</v>
      </c>
      <c r="D33" s="49"/>
      <c r="F33" s="49"/>
      <c r="G33" s="21"/>
    </row>
    <row r="34" spans="1:7" x14ac:dyDescent="0.25">
      <c r="A34" s="21" t="s">
        <v>1681</v>
      </c>
      <c r="B34" s="21" t="s">
        <v>778</v>
      </c>
      <c r="C34" s="193" t="s">
        <v>197</v>
      </c>
      <c r="D34" s="49"/>
      <c r="F34" s="49"/>
      <c r="G34" s="21"/>
    </row>
    <row r="35" spans="1:7" x14ac:dyDescent="0.25">
      <c r="A35" s="21" t="s">
        <v>1682</v>
      </c>
      <c r="B35" s="21" t="s">
        <v>780</v>
      </c>
      <c r="C35" s="193" t="s">
        <v>197</v>
      </c>
      <c r="D35" s="49"/>
      <c r="F35" s="49"/>
      <c r="G35" s="21"/>
    </row>
    <row r="36" spans="1:7" x14ac:dyDescent="0.25">
      <c r="A36" s="21" t="s">
        <v>1683</v>
      </c>
      <c r="B36" s="21" t="s">
        <v>782</v>
      </c>
      <c r="C36" s="193" t="s">
        <v>197</v>
      </c>
      <c r="D36" s="49"/>
      <c r="F36" s="49"/>
      <c r="G36" s="21"/>
    </row>
    <row r="37" spans="1:7" x14ac:dyDescent="0.25">
      <c r="A37" s="21" t="s">
        <v>1684</v>
      </c>
      <c r="B37" s="21" t="s">
        <v>163</v>
      </c>
      <c r="C37" s="193" t="s">
        <v>197</v>
      </c>
      <c r="D37" s="49"/>
      <c r="F37" s="49"/>
      <c r="G37" s="21"/>
    </row>
    <row r="38" spans="1:7" x14ac:dyDescent="0.25">
      <c r="A38" s="21" t="s">
        <v>1685</v>
      </c>
      <c r="B38" s="21" t="s">
        <v>785</v>
      </c>
      <c r="C38" s="193" t="s">
        <v>197</v>
      </c>
      <c r="D38" s="49"/>
      <c r="F38" s="49"/>
      <c r="G38" s="21"/>
    </row>
    <row r="39" spans="1:7" x14ac:dyDescent="0.25">
      <c r="A39" s="21" t="s">
        <v>1686</v>
      </c>
      <c r="B39" s="21" t="s">
        <v>787</v>
      </c>
      <c r="C39" s="193" t="s">
        <v>197</v>
      </c>
      <c r="D39" s="49"/>
      <c r="F39" s="49"/>
      <c r="G39" s="21"/>
    </row>
    <row r="40" spans="1:7" x14ac:dyDescent="0.25">
      <c r="A40" s="21" t="s">
        <v>1687</v>
      </c>
      <c r="B40" s="21" t="s">
        <v>789</v>
      </c>
      <c r="C40" s="193" t="s">
        <v>197</v>
      </c>
      <c r="D40" s="49"/>
      <c r="F40" s="49"/>
      <c r="G40" s="21"/>
    </row>
    <row r="41" spans="1:7" x14ac:dyDescent="0.25">
      <c r="A41" s="21" t="s">
        <v>1688</v>
      </c>
      <c r="B41" s="21" t="s">
        <v>791</v>
      </c>
      <c r="C41" s="193" t="s">
        <v>197</v>
      </c>
      <c r="D41" s="49"/>
      <c r="F41" s="49"/>
      <c r="G41" s="21"/>
    </row>
    <row r="42" spans="1:7" x14ac:dyDescent="0.25">
      <c r="A42" s="21" t="s">
        <v>1689</v>
      </c>
      <c r="B42" s="21" t="s">
        <v>793</v>
      </c>
      <c r="C42" s="193" t="s">
        <v>197</v>
      </c>
      <c r="D42" s="49"/>
      <c r="F42" s="49"/>
      <c r="G42" s="21"/>
    </row>
    <row r="43" spans="1:7" x14ac:dyDescent="0.25">
      <c r="A43" s="21" t="s">
        <v>1690</v>
      </c>
      <c r="B43" s="21" t="s">
        <v>795</v>
      </c>
      <c r="C43" s="193" t="s">
        <v>197</v>
      </c>
      <c r="D43" s="49"/>
      <c r="F43" s="49"/>
      <c r="G43" s="21"/>
    </row>
    <row r="44" spans="1:7" x14ac:dyDescent="0.25">
      <c r="A44" s="21" t="s">
        <v>1691</v>
      </c>
      <c r="B44" s="21" t="s">
        <v>797</v>
      </c>
      <c r="C44" s="193" t="s">
        <v>197</v>
      </c>
      <c r="D44" s="49"/>
      <c r="F44" s="49"/>
      <c r="G44" s="21"/>
    </row>
    <row r="45" spans="1:7" x14ac:dyDescent="0.25">
      <c r="A45" s="21" t="s">
        <v>1692</v>
      </c>
      <c r="B45" s="21" t="s">
        <v>799</v>
      </c>
      <c r="C45" s="193" t="s">
        <v>197</v>
      </c>
      <c r="D45" s="49"/>
      <c r="F45" s="49"/>
      <c r="G45" s="21"/>
    </row>
    <row r="46" spans="1:7" x14ac:dyDescent="0.25">
      <c r="A46" s="21" t="s">
        <v>1693</v>
      </c>
      <c r="B46" s="21" t="s">
        <v>801</v>
      </c>
      <c r="C46" s="193" t="s">
        <v>197</v>
      </c>
      <c r="D46" s="49"/>
      <c r="F46" s="49"/>
      <c r="G46" s="21"/>
    </row>
    <row r="47" spans="1:7" x14ac:dyDescent="0.25">
      <c r="A47" s="21" t="s">
        <v>1694</v>
      </c>
      <c r="B47" s="21" t="s">
        <v>803</v>
      </c>
      <c r="C47" s="193" t="s">
        <v>197</v>
      </c>
      <c r="D47" s="49"/>
      <c r="F47" s="49"/>
      <c r="G47" s="21"/>
    </row>
    <row r="48" spans="1:7" x14ac:dyDescent="0.25">
      <c r="A48" s="21" t="s">
        <v>1695</v>
      </c>
      <c r="B48" s="21" t="s">
        <v>805</v>
      </c>
      <c r="C48" s="193" t="s">
        <v>197</v>
      </c>
      <c r="D48" s="49"/>
      <c r="F48" s="49"/>
      <c r="G48" s="21"/>
    </row>
    <row r="49" spans="1:7" x14ac:dyDescent="0.25">
      <c r="A49" s="21" t="s">
        <v>1696</v>
      </c>
      <c r="B49" s="21" t="s">
        <v>807</v>
      </c>
      <c r="C49" s="193" t="s">
        <v>197</v>
      </c>
      <c r="D49" s="49"/>
      <c r="F49" s="49"/>
      <c r="G49" s="21"/>
    </row>
    <row r="50" spans="1:7" x14ac:dyDescent="0.25">
      <c r="A50" s="21" t="s">
        <v>1697</v>
      </c>
      <c r="B50" s="21" t="s">
        <v>809</v>
      </c>
      <c r="C50" s="193" t="s">
        <v>197</v>
      </c>
      <c r="D50" s="49"/>
      <c r="F50" s="49"/>
      <c r="G50" s="21"/>
    </row>
    <row r="51" spans="1:7" x14ac:dyDescent="0.25">
      <c r="A51" s="21" t="s">
        <v>1698</v>
      </c>
      <c r="B51" s="21" t="s">
        <v>811</v>
      </c>
      <c r="C51" s="193" t="s">
        <v>197</v>
      </c>
      <c r="D51" s="49"/>
      <c r="F51" s="49"/>
      <c r="G51" s="21"/>
    </row>
    <row r="52" spans="1:7" x14ac:dyDescent="0.25">
      <c r="A52" s="21" t="s">
        <v>1699</v>
      </c>
      <c r="B52" s="21" t="s">
        <v>813</v>
      </c>
      <c r="C52" s="193" t="s">
        <v>197</v>
      </c>
      <c r="D52" s="49"/>
      <c r="F52" s="49"/>
      <c r="G52" s="21"/>
    </row>
    <row r="53" spans="1:7" x14ac:dyDescent="0.25">
      <c r="A53" s="21" t="s">
        <v>1700</v>
      </c>
      <c r="B53" s="21" t="s">
        <v>815</v>
      </c>
      <c r="C53" s="193" t="s">
        <v>197</v>
      </c>
      <c r="D53" s="49"/>
      <c r="F53" s="49"/>
      <c r="G53" s="21"/>
    </row>
    <row r="54" spans="1:7" x14ac:dyDescent="0.25">
      <c r="A54" s="21" t="s">
        <v>1701</v>
      </c>
      <c r="B54" s="49" t="s">
        <v>468</v>
      </c>
      <c r="C54" s="196">
        <f>SUM(C55:C57)</f>
        <v>0</v>
      </c>
      <c r="D54" s="49"/>
      <c r="F54" s="49"/>
      <c r="G54" s="21"/>
    </row>
    <row r="55" spans="1:7" x14ac:dyDescent="0.25">
      <c r="A55" s="21" t="s">
        <v>1702</v>
      </c>
      <c r="B55" s="21" t="s">
        <v>818</v>
      </c>
      <c r="C55" s="193" t="s">
        <v>197</v>
      </c>
      <c r="D55" s="49"/>
      <c r="F55" s="49"/>
      <c r="G55" s="21"/>
    </row>
    <row r="56" spans="1:7" x14ac:dyDescent="0.25">
      <c r="A56" s="21" t="s">
        <v>1703</v>
      </c>
      <c r="B56" s="21" t="s">
        <v>820</v>
      </c>
      <c r="C56" s="193" t="s">
        <v>197</v>
      </c>
      <c r="D56" s="49"/>
      <c r="F56" s="49"/>
      <c r="G56" s="21"/>
    </row>
    <row r="57" spans="1:7" x14ac:dyDescent="0.25">
      <c r="A57" s="21" t="s">
        <v>1704</v>
      </c>
      <c r="B57" s="21" t="s">
        <v>822</v>
      </c>
      <c r="C57" s="193" t="s">
        <v>197</v>
      </c>
      <c r="D57" s="49"/>
      <c r="F57" s="49"/>
      <c r="G57" s="21"/>
    </row>
    <row r="58" spans="1:7" x14ac:dyDescent="0.25">
      <c r="A58" s="21" t="s">
        <v>1705</v>
      </c>
      <c r="B58" s="49" t="s">
        <v>267</v>
      </c>
      <c r="C58" s="196">
        <f>SUM(C59:C69)</f>
        <v>0</v>
      </c>
      <c r="D58" s="49"/>
      <c r="F58" s="49"/>
      <c r="G58" s="21"/>
    </row>
    <row r="59" spans="1:7" x14ac:dyDescent="0.25">
      <c r="A59" s="21" t="s">
        <v>1706</v>
      </c>
      <c r="B59" s="32" t="s">
        <v>470</v>
      </c>
      <c r="C59" s="193" t="s">
        <v>197</v>
      </c>
      <c r="D59" s="49"/>
      <c r="F59" s="49"/>
      <c r="G59" s="21"/>
    </row>
    <row r="60" spans="1:7" x14ac:dyDescent="0.25">
      <c r="A60" s="21" t="s">
        <v>1707</v>
      </c>
      <c r="B60" s="21" t="s">
        <v>826</v>
      </c>
      <c r="C60" s="193" t="s">
        <v>197</v>
      </c>
      <c r="D60" s="49"/>
      <c r="F60" s="49"/>
      <c r="G60" s="21"/>
    </row>
    <row r="61" spans="1:7" x14ac:dyDescent="0.25">
      <c r="A61" s="21" t="s">
        <v>1708</v>
      </c>
      <c r="B61" s="32" t="s">
        <v>472</v>
      </c>
      <c r="C61" s="193" t="s">
        <v>197</v>
      </c>
      <c r="D61" s="49"/>
      <c r="F61" s="49"/>
      <c r="G61" s="21"/>
    </row>
    <row r="62" spans="1:7" x14ac:dyDescent="0.25">
      <c r="A62" s="21" t="s">
        <v>1709</v>
      </c>
      <c r="B62" s="32" t="s">
        <v>474</v>
      </c>
      <c r="C62" s="193" t="s">
        <v>197</v>
      </c>
      <c r="D62" s="49"/>
      <c r="F62" s="49"/>
      <c r="G62" s="21"/>
    </row>
    <row r="63" spans="1:7" x14ac:dyDescent="0.25">
      <c r="A63" s="21" t="s">
        <v>1710</v>
      </c>
      <c r="B63" s="32" t="s">
        <v>476</v>
      </c>
      <c r="C63" s="193" t="s">
        <v>197</v>
      </c>
      <c r="D63" s="49"/>
      <c r="F63" s="49"/>
      <c r="G63" s="21"/>
    </row>
    <row r="64" spans="1:7" x14ac:dyDescent="0.25">
      <c r="A64" s="21" t="s">
        <v>1711</v>
      </c>
      <c r="B64" s="32" t="s">
        <v>478</v>
      </c>
      <c r="C64" s="193" t="s">
        <v>197</v>
      </c>
      <c r="D64" s="49"/>
      <c r="F64" s="49"/>
      <c r="G64" s="21"/>
    </row>
    <row r="65" spans="1:7" x14ac:dyDescent="0.25">
      <c r="A65" s="21" t="s">
        <v>1712</v>
      </c>
      <c r="B65" s="32" t="s">
        <v>480</v>
      </c>
      <c r="C65" s="193" t="s">
        <v>197</v>
      </c>
      <c r="D65" s="49"/>
      <c r="F65" s="49"/>
      <c r="G65" s="21"/>
    </row>
    <row r="66" spans="1:7" x14ac:dyDescent="0.25">
      <c r="A66" s="21" t="s">
        <v>1713</v>
      </c>
      <c r="B66" s="32" t="s">
        <v>482</v>
      </c>
      <c r="C66" s="193" t="s">
        <v>197</v>
      </c>
      <c r="D66" s="49"/>
      <c r="F66" s="49"/>
      <c r="G66" s="21"/>
    </row>
    <row r="67" spans="1:7" x14ac:dyDescent="0.25">
      <c r="A67" s="21" t="s">
        <v>1714</v>
      </c>
      <c r="B67" s="32" t="s">
        <v>484</v>
      </c>
      <c r="C67" s="193" t="s">
        <v>197</v>
      </c>
      <c r="D67" s="49"/>
      <c r="F67" s="49"/>
      <c r="G67" s="21"/>
    </row>
    <row r="68" spans="1:7" x14ac:dyDescent="0.25">
      <c r="A68" s="21" t="s">
        <v>1715</v>
      </c>
      <c r="B68" s="32" t="s">
        <v>486</v>
      </c>
      <c r="C68" s="193" t="s">
        <v>197</v>
      </c>
      <c r="D68" s="49"/>
      <c r="F68" s="49"/>
      <c r="G68" s="21"/>
    </row>
    <row r="69" spans="1:7" x14ac:dyDescent="0.25">
      <c r="A69" s="21" t="s">
        <v>1716</v>
      </c>
      <c r="B69" s="32" t="s">
        <v>267</v>
      </c>
      <c r="C69" s="193" t="s">
        <v>197</v>
      </c>
      <c r="D69" s="49"/>
      <c r="F69" s="49"/>
      <c r="G69" s="21"/>
    </row>
    <row r="70" spans="1:7" outlineLevel="1" x14ac:dyDescent="0.25">
      <c r="A70" s="21" t="s">
        <v>1717</v>
      </c>
      <c r="B70" s="43" t="s">
        <v>271</v>
      </c>
      <c r="C70" s="193"/>
      <c r="G70" s="21"/>
    </row>
    <row r="71" spans="1:7" outlineLevel="1" x14ac:dyDescent="0.25">
      <c r="A71" s="21" t="s">
        <v>1718</v>
      </c>
      <c r="B71" s="43" t="s">
        <v>271</v>
      </c>
      <c r="C71" s="193"/>
      <c r="G71" s="21"/>
    </row>
    <row r="72" spans="1:7" outlineLevel="1" x14ac:dyDescent="0.25">
      <c r="A72" s="21" t="s">
        <v>1719</v>
      </c>
      <c r="B72" s="43" t="s">
        <v>271</v>
      </c>
      <c r="C72" s="193"/>
      <c r="G72" s="21"/>
    </row>
    <row r="73" spans="1:7" outlineLevel="1" x14ac:dyDescent="0.25">
      <c r="A73" s="21" t="s">
        <v>1720</v>
      </c>
      <c r="B73" s="43" t="s">
        <v>271</v>
      </c>
      <c r="C73" s="193"/>
      <c r="G73" s="21"/>
    </row>
    <row r="74" spans="1:7" outlineLevel="1" x14ac:dyDescent="0.25">
      <c r="A74" s="21" t="s">
        <v>1721</v>
      </c>
      <c r="B74" s="43" t="s">
        <v>271</v>
      </c>
      <c r="C74" s="193"/>
      <c r="G74" s="21"/>
    </row>
    <row r="75" spans="1:7" outlineLevel="1" x14ac:dyDescent="0.25">
      <c r="A75" s="21" t="s">
        <v>1722</v>
      </c>
      <c r="B75" s="43" t="s">
        <v>271</v>
      </c>
      <c r="C75" s="193"/>
      <c r="G75" s="21"/>
    </row>
    <row r="76" spans="1:7" outlineLevel="1" x14ac:dyDescent="0.25">
      <c r="A76" s="21" t="s">
        <v>1723</v>
      </c>
      <c r="B76" s="43" t="s">
        <v>271</v>
      </c>
      <c r="C76" s="193"/>
      <c r="G76" s="21"/>
    </row>
    <row r="77" spans="1:7" outlineLevel="1" x14ac:dyDescent="0.25">
      <c r="A77" s="21" t="s">
        <v>1724</v>
      </c>
      <c r="B77" s="43" t="s">
        <v>271</v>
      </c>
      <c r="C77" s="193"/>
      <c r="G77" s="21"/>
    </row>
    <row r="78" spans="1:7" outlineLevel="1" x14ac:dyDescent="0.25">
      <c r="A78" s="21" t="s">
        <v>1725</v>
      </c>
      <c r="B78" s="43" t="s">
        <v>271</v>
      </c>
      <c r="C78" s="193"/>
      <c r="G78" s="21"/>
    </row>
    <row r="79" spans="1:7" outlineLevel="1" x14ac:dyDescent="0.25">
      <c r="A79" s="21" t="s">
        <v>1726</v>
      </c>
      <c r="B79" s="43" t="s">
        <v>271</v>
      </c>
      <c r="C79" s="193"/>
      <c r="G79" s="21"/>
    </row>
    <row r="80" spans="1:7" ht="15" customHeight="1" x14ac:dyDescent="0.25">
      <c r="A80" s="34"/>
      <c r="B80" s="35" t="s">
        <v>1727</v>
      </c>
      <c r="C80" s="34" t="s">
        <v>1664</v>
      </c>
      <c r="D80" s="34"/>
      <c r="E80" s="36"/>
      <c r="F80" s="37"/>
      <c r="G80" s="37"/>
    </row>
    <row r="81" spans="1:7" x14ac:dyDescent="0.25">
      <c r="A81" s="21" t="s">
        <v>1728</v>
      </c>
      <c r="B81" s="21" t="s">
        <v>900</v>
      </c>
      <c r="C81" s="193" t="s">
        <v>197</v>
      </c>
      <c r="E81" s="19"/>
    </row>
    <row r="82" spans="1:7" x14ac:dyDescent="0.25">
      <c r="A82" s="21" t="s">
        <v>1729</v>
      </c>
      <c r="B82" s="21" t="s">
        <v>902</v>
      </c>
      <c r="C82" s="193" t="s">
        <v>197</v>
      </c>
      <c r="E82" s="19"/>
    </row>
    <row r="83" spans="1:7" x14ac:dyDescent="0.25">
      <c r="A83" s="21" t="s">
        <v>1730</v>
      </c>
      <c r="B83" s="21" t="s">
        <v>267</v>
      </c>
      <c r="C83" s="193" t="s">
        <v>197</v>
      </c>
      <c r="E83" s="19"/>
    </row>
    <row r="84" spans="1:7" outlineLevel="1" x14ac:dyDescent="0.25">
      <c r="A84" s="21" t="s">
        <v>1731</v>
      </c>
      <c r="C84" s="193"/>
      <c r="E84" s="19"/>
    </row>
    <row r="85" spans="1:7" outlineLevel="1" x14ac:dyDescent="0.25">
      <c r="A85" s="21" t="s">
        <v>1732</v>
      </c>
      <c r="C85" s="193"/>
      <c r="E85" s="19"/>
    </row>
    <row r="86" spans="1:7" outlineLevel="1" x14ac:dyDescent="0.25">
      <c r="A86" s="21" t="s">
        <v>1733</v>
      </c>
      <c r="C86" s="193"/>
      <c r="E86" s="19"/>
    </row>
    <row r="87" spans="1:7" outlineLevel="1" x14ac:dyDescent="0.25">
      <c r="A87" s="21" t="s">
        <v>1734</v>
      </c>
      <c r="C87" s="193"/>
      <c r="E87" s="19"/>
    </row>
    <row r="88" spans="1:7" outlineLevel="1" x14ac:dyDescent="0.25">
      <c r="A88" s="21" t="s">
        <v>1735</v>
      </c>
      <c r="C88" s="193"/>
      <c r="E88" s="19"/>
    </row>
    <row r="89" spans="1:7" outlineLevel="1" x14ac:dyDescent="0.25">
      <c r="A89" s="21" t="s">
        <v>1736</v>
      </c>
      <c r="C89" s="193"/>
      <c r="E89" s="19"/>
    </row>
    <row r="90" spans="1:7" ht="15" customHeight="1" x14ac:dyDescent="0.25">
      <c r="A90" s="34"/>
      <c r="B90" s="35" t="s">
        <v>1737</v>
      </c>
      <c r="C90" s="34" t="s">
        <v>1664</v>
      </c>
      <c r="D90" s="34"/>
      <c r="E90" s="36"/>
      <c r="F90" s="37"/>
      <c r="G90" s="37"/>
    </row>
    <row r="91" spans="1:7" x14ac:dyDescent="0.25">
      <c r="A91" s="21" t="s">
        <v>1738</v>
      </c>
      <c r="B91" s="21" t="s">
        <v>912</v>
      </c>
      <c r="C91" s="193" t="s">
        <v>197</v>
      </c>
      <c r="E91" s="19"/>
    </row>
    <row r="92" spans="1:7" x14ac:dyDescent="0.25">
      <c r="A92" s="21" t="s">
        <v>1739</v>
      </c>
      <c r="B92" s="21" t="s">
        <v>914</v>
      </c>
      <c r="C92" s="193" t="s">
        <v>197</v>
      </c>
      <c r="E92" s="19"/>
    </row>
    <row r="93" spans="1:7" x14ac:dyDescent="0.25">
      <c r="A93" s="21" t="s">
        <v>1740</v>
      </c>
      <c r="B93" s="21" t="s">
        <v>267</v>
      </c>
      <c r="C93" s="193" t="s">
        <v>197</v>
      </c>
      <c r="E93" s="19"/>
    </row>
    <row r="94" spans="1:7" outlineLevel="1" x14ac:dyDescent="0.25">
      <c r="A94" s="21" t="s">
        <v>1741</v>
      </c>
      <c r="C94" s="193"/>
      <c r="E94" s="19"/>
    </row>
    <row r="95" spans="1:7" outlineLevel="1" x14ac:dyDescent="0.25">
      <c r="A95" s="21" t="s">
        <v>1742</v>
      </c>
      <c r="C95" s="193"/>
      <c r="E95" s="19"/>
    </row>
    <row r="96" spans="1:7" outlineLevel="1" x14ac:dyDescent="0.25">
      <c r="A96" s="21" t="s">
        <v>1743</v>
      </c>
      <c r="C96" s="193"/>
      <c r="E96" s="19"/>
    </row>
    <row r="97" spans="1:7" outlineLevel="1" x14ac:dyDescent="0.25">
      <c r="A97" s="21" t="s">
        <v>1744</v>
      </c>
      <c r="C97" s="193"/>
      <c r="E97" s="19"/>
    </row>
    <row r="98" spans="1:7" outlineLevel="1" x14ac:dyDescent="0.25">
      <c r="A98" s="21" t="s">
        <v>1745</v>
      </c>
      <c r="C98" s="193"/>
      <c r="E98" s="19"/>
    </row>
    <row r="99" spans="1:7" outlineLevel="1" x14ac:dyDescent="0.25">
      <c r="A99" s="21" t="s">
        <v>1746</v>
      </c>
      <c r="C99" s="193"/>
      <c r="E99" s="19"/>
    </row>
    <row r="100" spans="1:7" ht="15" customHeight="1" x14ac:dyDescent="0.25">
      <c r="A100" s="34"/>
      <c r="B100" s="35" t="s">
        <v>1747</v>
      </c>
      <c r="C100" s="34" t="s">
        <v>1664</v>
      </c>
      <c r="D100" s="34"/>
      <c r="E100" s="36"/>
      <c r="F100" s="37"/>
      <c r="G100" s="37"/>
    </row>
    <row r="101" spans="1:7" x14ac:dyDescent="0.25">
      <c r="A101" s="21" t="s">
        <v>1748</v>
      </c>
      <c r="B101" s="17" t="s">
        <v>924</v>
      </c>
      <c r="C101" s="193" t="s">
        <v>197</v>
      </c>
      <c r="E101" s="19"/>
    </row>
    <row r="102" spans="1:7" x14ac:dyDescent="0.25">
      <c r="A102" s="21" t="s">
        <v>1749</v>
      </c>
      <c r="B102" s="17" t="s">
        <v>1750</v>
      </c>
      <c r="C102" s="193" t="s">
        <v>197</v>
      </c>
      <c r="E102" s="19"/>
    </row>
    <row r="103" spans="1:7" x14ac:dyDescent="0.25">
      <c r="A103" s="21" t="s">
        <v>1751</v>
      </c>
      <c r="B103" s="17" t="s">
        <v>1752</v>
      </c>
      <c r="C103" s="193" t="s">
        <v>197</v>
      </c>
    </row>
    <row r="104" spans="1:7" x14ac:dyDescent="0.25">
      <c r="A104" s="21" t="s">
        <v>1753</v>
      </c>
      <c r="B104" s="17" t="s">
        <v>1754</v>
      </c>
      <c r="C104" s="193" t="s">
        <v>197</v>
      </c>
    </row>
    <row r="105" spans="1:7" x14ac:dyDescent="0.25">
      <c r="A105" s="21" t="s">
        <v>1755</v>
      </c>
      <c r="B105" s="17" t="s">
        <v>1756</v>
      </c>
      <c r="C105" s="193" t="s">
        <v>197</v>
      </c>
    </row>
    <row r="106" spans="1:7" outlineLevel="1" x14ac:dyDescent="0.25">
      <c r="A106" s="21" t="s">
        <v>1757</v>
      </c>
      <c r="B106" s="17"/>
      <c r="C106" s="193"/>
    </row>
    <row r="107" spans="1:7" outlineLevel="1" x14ac:dyDescent="0.25">
      <c r="A107" s="21" t="s">
        <v>1758</v>
      </c>
      <c r="B107" s="17"/>
      <c r="C107" s="193"/>
    </row>
    <row r="108" spans="1:7" outlineLevel="1" x14ac:dyDescent="0.25">
      <c r="A108" s="21" t="s">
        <v>1759</v>
      </c>
      <c r="B108" s="17"/>
      <c r="C108" s="193"/>
    </row>
    <row r="109" spans="1:7" outlineLevel="1" x14ac:dyDescent="0.25">
      <c r="A109" s="21" t="s">
        <v>1760</v>
      </c>
      <c r="B109" s="17"/>
      <c r="C109" s="193"/>
    </row>
    <row r="110" spans="1:7" ht="15" customHeight="1" x14ac:dyDescent="0.25">
      <c r="A110" s="34"/>
      <c r="B110" s="34" t="s">
        <v>1761</v>
      </c>
      <c r="C110" s="34" t="s">
        <v>1664</v>
      </c>
      <c r="D110" s="34"/>
      <c r="E110" s="36"/>
      <c r="F110" s="37"/>
      <c r="G110" s="37"/>
    </row>
    <row r="111" spans="1:7" x14ac:dyDescent="0.25">
      <c r="A111" s="21" t="s">
        <v>1762</v>
      </c>
      <c r="B111" s="21" t="s">
        <v>939</v>
      </c>
      <c r="C111" s="193" t="s">
        <v>197</v>
      </c>
      <c r="E111" s="19"/>
    </row>
    <row r="112" spans="1:7" outlineLevel="1" x14ac:dyDescent="0.25">
      <c r="A112" s="21" t="s">
        <v>1763</v>
      </c>
      <c r="B112" s="87" t="s">
        <v>941</v>
      </c>
      <c r="C112" s="193" t="s">
        <v>197</v>
      </c>
      <c r="E112" s="19"/>
    </row>
    <row r="113" spans="1:7" outlineLevel="1" x14ac:dyDescent="0.25">
      <c r="A113" s="21" t="s">
        <v>1764</v>
      </c>
      <c r="C113" s="193"/>
      <c r="E113" s="19"/>
    </row>
    <row r="114" spans="1:7" outlineLevel="1" x14ac:dyDescent="0.25">
      <c r="A114" s="21" t="s">
        <v>1765</v>
      </c>
      <c r="C114" s="193"/>
      <c r="E114" s="19"/>
    </row>
    <row r="115" spans="1:7" outlineLevel="1" x14ac:dyDescent="0.25">
      <c r="A115" s="21" t="s">
        <v>1766</v>
      </c>
      <c r="C115" s="193"/>
      <c r="E115" s="19"/>
    </row>
    <row r="116" spans="1:7" ht="15" customHeight="1" x14ac:dyDescent="0.25">
      <c r="A116" s="34"/>
      <c r="B116" s="35" t="s">
        <v>1767</v>
      </c>
      <c r="C116" s="34" t="s">
        <v>946</v>
      </c>
      <c r="D116" s="34" t="s">
        <v>947</v>
      </c>
      <c r="E116" s="36"/>
      <c r="F116" s="34" t="s">
        <v>1664</v>
      </c>
      <c r="G116" s="34" t="s">
        <v>948</v>
      </c>
    </row>
    <row r="117" spans="1:7" x14ac:dyDescent="0.25">
      <c r="A117" s="21" t="s">
        <v>1768</v>
      </c>
      <c r="B117" s="32" t="s">
        <v>950</v>
      </c>
      <c r="C117" s="191" t="s">
        <v>197</v>
      </c>
      <c r="D117" s="30"/>
      <c r="E117" s="30"/>
      <c r="F117" s="45"/>
      <c r="G117" s="45"/>
    </row>
    <row r="118" spans="1:7" x14ac:dyDescent="0.25">
      <c r="A118" s="30"/>
      <c r="B118" s="50"/>
      <c r="C118" s="30"/>
      <c r="D118" s="30"/>
      <c r="E118" s="30"/>
      <c r="F118" s="45"/>
      <c r="G118" s="45"/>
    </row>
    <row r="119" spans="1:7" x14ac:dyDescent="0.25">
      <c r="B119" s="32" t="s">
        <v>951</v>
      </c>
      <c r="C119" s="30"/>
      <c r="D119" s="30"/>
      <c r="E119" s="30"/>
      <c r="F119" s="45"/>
      <c r="G119" s="45"/>
    </row>
    <row r="120" spans="1:7" x14ac:dyDescent="0.25">
      <c r="A120" s="21" t="s">
        <v>1769</v>
      </c>
      <c r="B120" s="32" t="s">
        <v>848</v>
      </c>
      <c r="C120" s="191" t="s">
        <v>197</v>
      </c>
      <c r="D120" s="77" t="s">
        <v>197</v>
      </c>
      <c r="E120" s="30"/>
      <c r="F120" s="192" t="str">
        <f t="shared" ref="F120:F143" si="0">IF($C$144=0,"",IF(C120="[for completion]","",C120/$C$144))</f>
        <v/>
      </c>
      <c r="G120" s="192" t="str">
        <f t="shared" ref="G120:G143" si="1">IF($D$144=0,"",IF(D120="[for completion]","",D120/$D$144))</f>
        <v/>
      </c>
    </row>
    <row r="121" spans="1:7" x14ac:dyDescent="0.25">
      <c r="A121" s="21" t="s">
        <v>1770</v>
      </c>
      <c r="B121" s="32" t="s">
        <v>848</v>
      </c>
      <c r="C121" s="191" t="s">
        <v>197</v>
      </c>
      <c r="D121" s="77" t="s">
        <v>197</v>
      </c>
      <c r="E121" s="30"/>
      <c r="F121" s="192" t="str">
        <f t="shared" si="0"/>
        <v/>
      </c>
      <c r="G121" s="192" t="str">
        <f t="shared" si="1"/>
        <v/>
      </c>
    </row>
    <row r="122" spans="1:7" x14ac:dyDescent="0.25">
      <c r="A122" s="21" t="s">
        <v>1771</v>
      </c>
      <c r="B122" s="32" t="s">
        <v>848</v>
      </c>
      <c r="C122" s="191" t="s">
        <v>197</v>
      </c>
      <c r="D122" s="77" t="s">
        <v>197</v>
      </c>
      <c r="E122" s="30"/>
      <c r="F122" s="192" t="str">
        <f t="shared" si="0"/>
        <v/>
      </c>
      <c r="G122" s="192" t="str">
        <f t="shared" si="1"/>
        <v/>
      </c>
    </row>
    <row r="123" spans="1:7" x14ac:dyDescent="0.25">
      <c r="A123" s="21" t="s">
        <v>1772</v>
      </c>
      <c r="B123" s="32" t="s">
        <v>848</v>
      </c>
      <c r="C123" s="191" t="s">
        <v>197</v>
      </c>
      <c r="D123" s="77" t="s">
        <v>197</v>
      </c>
      <c r="E123" s="30"/>
      <c r="F123" s="192" t="str">
        <f t="shared" si="0"/>
        <v/>
      </c>
      <c r="G123" s="192" t="str">
        <f t="shared" si="1"/>
        <v/>
      </c>
    </row>
    <row r="124" spans="1:7" x14ac:dyDescent="0.25">
      <c r="A124" s="21" t="s">
        <v>1773</v>
      </c>
      <c r="B124" s="32" t="s">
        <v>848</v>
      </c>
      <c r="C124" s="191" t="s">
        <v>197</v>
      </c>
      <c r="D124" s="77" t="s">
        <v>197</v>
      </c>
      <c r="E124" s="30"/>
      <c r="F124" s="192" t="str">
        <f t="shared" si="0"/>
        <v/>
      </c>
      <c r="G124" s="192" t="str">
        <f t="shared" si="1"/>
        <v/>
      </c>
    </row>
    <row r="125" spans="1:7" x14ac:dyDescent="0.25">
      <c r="A125" s="21" t="s">
        <v>1774</v>
      </c>
      <c r="B125" s="32" t="s">
        <v>848</v>
      </c>
      <c r="C125" s="191" t="s">
        <v>197</v>
      </c>
      <c r="D125" s="77" t="s">
        <v>197</v>
      </c>
      <c r="E125" s="30"/>
      <c r="F125" s="192" t="str">
        <f t="shared" si="0"/>
        <v/>
      </c>
      <c r="G125" s="192" t="str">
        <f t="shared" si="1"/>
        <v/>
      </c>
    </row>
    <row r="126" spans="1:7" x14ac:dyDescent="0.25">
      <c r="A126" s="21" t="s">
        <v>1775</v>
      </c>
      <c r="B126" s="32" t="s">
        <v>848</v>
      </c>
      <c r="C126" s="191" t="s">
        <v>197</v>
      </c>
      <c r="D126" s="77" t="s">
        <v>197</v>
      </c>
      <c r="E126" s="30"/>
      <c r="F126" s="192" t="str">
        <f t="shared" si="0"/>
        <v/>
      </c>
      <c r="G126" s="192" t="str">
        <f t="shared" si="1"/>
        <v/>
      </c>
    </row>
    <row r="127" spans="1:7" x14ac:dyDescent="0.25">
      <c r="A127" s="21" t="s">
        <v>1776</v>
      </c>
      <c r="B127" s="32" t="s">
        <v>848</v>
      </c>
      <c r="C127" s="191" t="s">
        <v>197</v>
      </c>
      <c r="D127" s="77" t="s">
        <v>197</v>
      </c>
      <c r="E127" s="30"/>
      <c r="F127" s="192" t="str">
        <f t="shared" si="0"/>
        <v/>
      </c>
      <c r="G127" s="192" t="str">
        <f t="shared" si="1"/>
        <v/>
      </c>
    </row>
    <row r="128" spans="1:7" x14ac:dyDescent="0.25">
      <c r="A128" s="21" t="s">
        <v>1777</v>
      </c>
      <c r="B128" s="32" t="s">
        <v>848</v>
      </c>
      <c r="C128" s="191" t="s">
        <v>197</v>
      </c>
      <c r="D128" s="77" t="s">
        <v>197</v>
      </c>
      <c r="E128" s="30"/>
      <c r="F128" s="192" t="str">
        <f t="shared" si="0"/>
        <v/>
      </c>
      <c r="G128" s="192" t="str">
        <f t="shared" si="1"/>
        <v/>
      </c>
    </row>
    <row r="129" spans="1:7" x14ac:dyDescent="0.25">
      <c r="A129" s="21" t="s">
        <v>1778</v>
      </c>
      <c r="B129" s="32" t="s">
        <v>848</v>
      </c>
      <c r="C129" s="191" t="s">
        <v>197</v>
      </c>
      <c r="D129" s="77" t="s">
        <v>197</v>
      </c>
      <c r="E129" s="32"/>
      <c r="F129" s="192" t="str">
        <f t="shared" si="0"/>
        <v/>
      </c>
      <c r="G129" s="192" t="str">
        <f t="shared" si="1"/>
        <v/>
      </c>
    </row>
    <row r="130" spans="1:7" x14ac:dyDescent="0.25">
      <c r="A130" s="21" t="s">
        <v>1779</v>
      </c>
      <c r="B130" s="32" t="s">
        <v>848</v>
      </c>
      <c r="C130" s="191" t="s">
        <v>197</v>
      </c>
      <c r="D130" s="77" t="s">
        <v>197</v>
      </c>
      <c r="E130" s="32"/>
      <c r="F130" s="192" t="str">
        <f t="shared" si="0"/>
        <v/>
      </c>
      <c r="G130" s="192" t="str">
        <f t="shared" si="1"/>
        <v/>
      </c>
    </row>
    <row r="131" spans="1:7" x14ac:dyDescent="0.25">
      <c r="A131" s="21" t="s">
        <v>1780</v>
      </c>
      <c r="B131" s="32" t="s">
        <v>848</v>
      </c>
      <c r="C131" s="191" t="s">
        <v>197</v>
      </c>
      <c r="D131" s="77" t="s">
        <v>197</v>
      </c>
      <c r="E131" s="32"/>
      <c r="F131" s="192" t="str">
        <f t="shared" si="0"/>
        <v/>
      </c>
      <c r="G131" s="192" t="str">
        <f t="shared" si="1"/>
        <v/>
      </c>
    </row>
    <row r="132" spans="1:7" x14ac:dyDescent="0.25">
      <c r="A132" s="21" t="s">
        <v>1781</v>
      </c>
      <c r="B132" s="32" t="s">
        <v>848</v>
      </c>
      <c r="C132" s="191" t="s">
        <v>197</v>
      </c>
      <c r="D132" s="77" t="s">
        <v>197</v>
      </c>
      <c r="E132" s="32"/>
      <c r="F132" s="192" t="str">
        <f t="shared" si="0"/>
        <v/>
      </c>
      <c r="G132" s="192" t="str">
        <f t="shared" si="1"/>
        <v/>
      </c>
    </row>
    <row r="133" spans="1:7" x14ac:dyDescent="0.25">
      <c r="A133" s="21" t="s">
        <v>1782</v>
      </c>
      <c r="B133" s="32" t="s">
        <v>848</v>
      </c>
      <c r="C133" s="191" t="s">
        <v>197</v>
      </c>
      <c r="D133" s="77" t="s">
        <v>197</v>
      </c>
      <c r="E133" s="32"/>
      <c r="F133" s="192" t="str">
        <f t="shared" si="0"/>
        <v/>
      </c>
      <c r="G133" s="192" t="str">
        <f t="shared" si="1"/>
        <v/>
      </c>
    </row>
    <row r="134" spans="1:7" x14ac:dyDescent="0.25">
      <c r="A134" s="21" t="s">
        <v>1783</v>
      </c>
      <c r="B134" s="32" t="s">
        <v>848</v>
      </c>
      <c r="C134" s="191" t="s">
        <v>197</v>
      </c>
      <c r="D134" s="77" t="s">
        <v>197</v>
      </c>
      <c r="E134" s="32"/>
      <c r="F134" s="192" t="str">
        <f t="shared" si="0"/>
        <v/>
      </c>
      <c r="G134" s="192" t="str">
        <f t="shared" si="1"/>
        <v/>
      </c>
    </row>
    <row r="135" spans="1:7" x14ac:dyDescent="0.25">
      <c r="A135" s="21" t="s">
        <v>1784</v>
      </c>
      <c r="B135" s="32" t="s">
        <v>848</v>
      </c>
      <c r="C135" s="191" t="s">
        <v>197</v>
      </c>
      <c r="D135" s="77" t="s">
        <v>197</v>
      </c>
      <c r="F135" s="192" t="str">
        <f t="shared" si="0"/>
        <v/>
      </c>
      <c r="G135" s="192" t="str">
        <f t="shared" si="1"/>
        <v/>
      </c>
    </row>
    <row r="136" spans="1:7" x14ac:dyDescent="0.25">
      <c r="A136" s="21" t="s">
        <v>1785</v>
      </c>
      <c r="B136" s="32" t="s">
        <v>848</v>
      </c>
      <c r="C136" s="191" t="s">
        <v>197</v>
      </c>
      <c r="D136" s="77" t="s">
        <v>197</v>
      </c>
      <c r="E136" s="87"/>
      <c r="F136" s="192" t="str">
        <f t="shared" si="0"/>
        <v/>
      </c>
      <c r="G136" s="192" t="str">
        <f t="shared" si="1"/>
        <v/>
      </c>
    </row>
    <row r="137" spans="1:7" x14ac:dyDescent="0.25">
      <c r="A137" s="21" t="s">
        <v>1786</v>
      </c>
      <c r="B137" s="32" t="s">
        <v>848</v>
      </c>
      <c r="C137" s="191" t="s">
        <v>197</v>
      </c>
      <c r="D137" s="77" t="s">
        <v>197</v>
      </c>
      <c r="E137" s="87"/>
      <c r="F137" s="192" t="str">
        <f t="shared" si="0"/>
        <v/>
      </c>
      <c r="G137" s="192" t="str">
        <f t="shared" si="1"/>
        <v/>
      </c>
    </row>
    <row r="138" spans="1:7" x14ac:dyDescent="0.25">
      <c r="A138" s="21" t="s">
        <v>1787</v>
      </c>
      <c r="B138" s="32" t="s">
        <v>848</v>
      </c>
      <c r="C138" s="191" t="s">
        <v>197</v>
      </c>
      <c r="D138" s="77" t="s">
        <v>197</v>
      </c>
      <c r="E138" s="87"/>
      <c r="F138" s="192" t="str">
        <f t="shared" si="0"/>
        <v/>
      </c>
      <c r="G138" s="192" t="str">
        <f t="shared" si="1"/>
        <v/>
      </c>
    </row>
    <row r="139" spans="1:7" x14ac:dyDescent="0.25">
      <c r="A139" s="21" t="s">
        <v>1788</v>
      </c>
      <c r="B139" s="32" t="s">
        <v>848</v>
      </c>
      <c r="C139" s="191" t="s">
        <v>197</v>
      </c>
      <c r="D139" s="77" t="s">
        <v>197</v>
      </c>
      <c r="E139" s="87"/>
      <c r="F139" s="192" t="str">
        <f t="shared" si="0"/>
        <v/>
      </c>
      <c r="G139" s="192" t="str">
        <f t="shared" si="1"/>
        <v/>
      </c>
    </row>
    <row r="140" spans="1:7" x14ac:dyDescent="0.25">
      <c r="A140" s="21" t="s">
        <v>1789</v>
      </c>
      <c r="B140" s="32" t="s">
        <v>848</v>
      </c>
      <c r="C140" s="191" t="s">
        <v>197</v>
      </c>
      <c r="D140" s="77" t="s">
        <v>197</v>
      </c>
      <c r="E140" s="87"/>
      <c r="F140" s="192" t="str">
        <f t="shared" si="0"/>
        <v/>
      </c>
      <c r="G140" s="192" t="str">
        <f t="shared" si="1"/>
        <v/>
      </c>
    </row>
    <row r="141" spans="1:7" x14ac:dyDescent="0.25">
      <c r="A141" s="21" t="s">
        <v>1790</v>
      </c>
      <c r="B141" s="32" t="s">
        <v>848</v>
      </c>
      <c r="C141" s="191" t="s">
        <v>197</v>
      </c>
      <c r="D141" s="77" t="s">
        <v>197</v>
      </c>
      <c r="E141" s="87"/>
      <c r="F141" s="192" t="str">
        <f t="shared" si="0"/>
        <v/>
      </c>
      <c r="G141" s="192" t="str">
        <f t="shared" si="1"/>
        <v/>
      </c>
    </row>
    <row r="142" spans="1:7" x14ac:dyDescent="0.25">
      <c r="A142" s="21" t="s">
        <v>1791</v>
      </c>
      <c r="B142" s="32" t="s">
        <v>848</v>
      </c>
      <c r="C142" s="191" t="s">
        <v>197</v>
      </c>
      <c r="D142" s="77" t="s">
        <v>197</v>
      </c>
      <c r="E142" s="87"/>
      <c r="F142" s="192" t="str">
        <f t="shared" si="0"/>
        <v/>
      </c>
      <c r="G142" s="192" t="str">
        <f t="shared" si="1"/>
        <v/>
      </c>
    </row>
    <row r="143" spans="1:7" x14ac:dyDescent="0.25">
      <c r="A143" s="21" t="s">
        <v>1792</v>
      </c>
      <c r="B143" s="32" t="s">
        <v>848</v>
      </c>
      <c r="C143" s="191" t="s">
        <v>197</v>
      </c>
      <c r="D143" s="77" t="s">
        <v>197</v>
      </c>
      <c r="E143" s="87"/>
      <c r="F143" s="192" t="str">
        <f t="shared" si="0"/>
        <v/>
      </c>
      <c r="G143" s="192" t="str">
        <f t="shared" si="1"/>
        <v/>
      </c>
    </row>
    <row r="144" spans="1:7" x14ac:dyDescent="0.25">
      <c r="A144" s="21" t="s">
        <v>1793</v>
      </c>
      <c r="B144" s="41" t="s">
        <v>269</v>
      </c>
      <c r="C144" s="198">
        <f>SUM(C120:C143)</f>
        <v>0</v>
      </c>
      <c r="D144" s="39">
        <f>SUM(D120:D143)</f>
        <v>0</v>
      </c>
      <c r="E144" s="87"/>
      <c r="F144" s="199">
        <f>SUM(F120:F143)</f>
        <v>0</v>
      </c>
      <c r="G144" s="199">
        <f>SUM(G120:G143)</f>
        <v>0</v>
      </c>
    </row>
    <row r="145" spans="1:7" ht="15" customHeight="1" x14ac:dyDescent="0.25">
      <c r="A145" s="34"/>
      <c r="B145" s="35" t="s">
        <v>1794</v>
      </c>
      <c r="C145" s="34" t="s">
        <v>946</v>
      </c>
      <c r="D145" s="34" t="s">
        <v>947</v>
      </c>
      <c r="E145" s="36"/>
      <c r="F145" s="34" t="s">
        <v>1664</v>
      </c>
      <c r="G145" s="34" t="s">
        <v>948</v>
      </c>
    </row>
    <row r="146" spans="1:7" x14ac:dyDescent="0.25">
      <c r="A146" s="21" t="s">
        <v>1795</v>
      </c>
      <c r="B146" s="21" t="s">
        <v>979</v>
      </c>
      <c r="C146" s="193" t="s">
        <v>197</v>
      </c>
      <c r="G146" s="21"/>
    </row>
    <row r="147" spans="1:7" x14ac:dyDescent="0.25">
      <c r="G147" s="21"/>
    </row>
    <row r="148" spans="1:7" x14ac:dyDescent="0.25">
      <c r="B148" s="32" t="s">
        <v>980</v>
      </c>
      <c r="G148" s="21"/>
    </row>
    <row r="149" spans="1:7" x14ac:dyDescent="0.25">
      <c r="A149" s="21" t="s">
        <v>1796</v>
      </c>
      <c r="B149" s="21" t="s">
        <v>982</v>
      </c>
      <c r="C149" s="191" t="s">
        <v>197</v>
      </c>
      <c r="D149" s="77" t="s">
        <v>197</v>
      </c>
      <c r="F149" s="192" t="str">
        <f t="shared" ref="F149:F156" si="2">IF($C$157=0,"",IF(C149="[for completion]","",C149/$C$157))</f>
        <v/>
      </c>
      <c r="G149" s="192" t="str">
        <f t="shared" ref="G149:G156" si="3">IF($D$157=0,"",IF(D149="[for completion]","",D149/$D$157))</f>
        <v/>
      </c>
    </row>
    <row r="150" spans="1:7" x14ac:dyDescent="0.25">
      <c r="A150" s="21" t="s">
        <v>1797</v>
      </c>
      <c r="B150" s="21" t="s">
        <v>984</v>
      </c>
      <c r="C150" s="191" t="s">
        <v>197</v>
      </c>
      <c r="D150" s="77" t="s">
        <v>197</v>
      </c>
      <c r="F150" s="192" t="str">
        <f t="shared" si="2"/>
        <v/>
      </c>
      <c r="G150" s="192" t="str">
        <f t="shared" si="3"/>
        <v/>
      </c>
    </row>
    <row r="151" spans="1:7" x14ac:dyDescent="0.25">
      <c r="A151" s="21" t="s">
        <v>1798</v>
      </c>
      <c r="B151" s="21" t="s">
        <v>986</v>
      </c>
      <c r="C151" s="191" t="s">
        <v>197</v>
      </c>
      <c r="D151" s="77" t="s">
        <v>197</v>
      </c>
      <c r="F151" s="192" t="str">
        <f t="shared" si="2"/>
        <v/>
      </c>
      <c r="G151" s="192" t="str">
        <f t="shared" si="3"/>
        <v/>
      </c>
    </row>
    <row r="152" spans="1:7" x14ac:dyDescent="0.25">
      <c r="A152" s="21" t="s">
        <v>1799</v>
      </c>
      <c r="B152" s="21" t="s">
        <v>988</v>
      </c>
      <c r="C152" s="191" t="s">
        <v>197</v>
      </c>
      <c r="D152" s="77" t="s">
        <v>197</v>
      </c>
      <c r="F152" s="192" t="str">
        <f t="shared" si="2"/>
        <v/>
      </c>
      <c r="G152" s="192" t="str">
        <f t="shared" si="3"/>
        <v/>
      </c>
    </row>
    <row r="153" spans="1:7" x14ac:dyDescent="0.25">
      <c r="A153" s="21" t="s">
        <v>1800</v>
      </c>
      <c r="B153" s="21" t="s">
        <v>990</v>
      </c>
      <c r="C153" s="191" t="s">
        <v>197</v>
      </c>
      <c r="D153" s="77" t="s">
        <v>197</v>
      </c>
      <c r="F153" s="192" t="str">
        <f t="shared" si="2"/>
        <v/>
      </c>
      <c r="G153" s="192" t="str">
        <f t="shared" si="3"/>
        <v/>
      </c>
    </row>
    <row r="154" spans="1:7" x14ac:dyDescent="0.25">
      <c r="A154" s="21" t="s">
        <v>1801</v>
      </c>
      <c r="B154" s="21" t="s">
        <v>992</v>
      </c>
      <c r="C154" s="191" t="s">
        <v>197</v>
      </c>
      <c r="D154" s="77" t="s">
        <v>197</v>
      </c>
      <c r="F154" s="192" t="str">
        <f t="shared" si="2"/>
        <v/>
      </c>
      <c r="G154" s="192" t="str">
        <f t="shared" si="3"/>
        <v/>
      </c>
    </row>
    <row r="155" spans="1:7" x14ac:dyDescent="0.25">
      <c r="A155" s="21" t="s">
        <v>1802</v>
      </c>
      <c r="B155" s="21" t="s">
        <v>994</v>
      </c>
      <c r="C155" s="191" t="s">
        <v>197</v>
      </c>
      <c r="D155" s="77" t="s">
        <v>197</v>
      </c>
      <c r="F155" s="192" t="str">
        <f t="shared" si="2"/>
        <v/>
      </c>
      <c r="G155" s="192" t="str">
        <f t="shared" si="3"/>
        <v/>
      </c>
    </row>
    <row r="156" spans="1:7" x14ac:dyDescent="0.25">
      <c r="A156" s="21" t="s">
        <v>1803</v>
      </c>
      <c r="B156" s="21" t="s">
        <v>996</v>
      </c>
      <c r="C156" s="191" t="s">
        <v>197</v>
      </c>
      <c r="D156" s="77" t="s">
        <v>197</v>
      </c>
      <c r="F156" s="192" t="str">
        <f t="shared" si="2"/>
        <v/>
      </c>
      <c r="G156" s="192" t="str">
        <f t="shared" si="3"/>
        <v/>
      </c>
    </row>
    <row r="157" spans="1:7" x14ac:dyDescent="0.25">
      <c r="A157" s="21" t="s">
        <v>1804</v>
      </c>
      <c r="B157" s="41" t="s">
        <v>269</v>
      </c>
      <c r="C157" s="191">
        <f>SUM(C149:C156)</f>
        <v>0</v>
      </c>
      <c r="D157" s="77">
        <f>SUM(D149:D156)</f>
        <v>0</v>
      </c>
      <c r="F157" s="193">
        <f>SUM(F149:F156)</f>
        <v>0</v>
      </c>
      <c r="G157" s="193">
        <f>SUM(G149:G156)</f>
        <v>0</v>
      </c>
    </row>
    <row r="158" spans="1:7" outlineLevel="1" x14ac:dyDescent="0.25">
      <c r="A158" s="21" t="s">
        <v>1805</v>
      </c>
      <c r="B158" s="43" t="s">
        <v>999</v>
      </c>
      <c r="C158" s="191"/>
      <c r="D158" s="77"/>
      <c r="F158" s="192" t="str">
        <f t="shared" ref="F158:F163" si="4">IF($C$157=0,"",IF(C158="[for completion]","",C158/$C$157))</f>
        <v/>
      </c>
      <c r="G158" s="192" t="str">
        <f t="shared" ref="G158:G163" si="5">IF($D$157=0,"",IF(D158="[for completion]","",D158/$D$157))</f>
        <v/>
      </c>
    </row>
    <row r="159" spans="1:7" outlineLevel="1" x14ac:dyDescent="0.25">
      <c r="A159" s="21" t="s">
        <v>1806</v>
      </c>
      <c r="B159" s="43" t="s">
        <v>1001</v>
      </c>
      <c r="C159" s="191"/>
      <c r="D159" s="77"/>
      <c r="F159" s="192" t="str">
        <f t="shared" si="4"/>
        <v/>
      </c>
      <c r="G159" s="192" t="str">
        <f t="shared" si="5"/>
        <v/>
      </c>
    </row>
    <row r="160" spans="1:7" outlineLevel="1" x14ac:dyDescent="0.25">
      <c r="A160" s="21" t="s">
        <v>1807</v>
      </c>
      <c r="B160" s="43" t="s">
        <v>1003</v>
      </c>
      <c r="C160" s="191"/>
      <c r="D160" s="77"/>
      <c r="F160" s="192" t="str">
        <f t="shared" si="4"/>
        <v/>
      </c>
      <c r="G160" s="192" t="str">
        <f t="shared" si="5"/>
        <v/>
      </c>
    </row>
    <row r="161" spans="1:7" outlineLevel="1" x14ac:dyDescent="0.25">
      <c r="A161" s="21" t="s">
        <v>1808</v>
      </c>
      <c r="B161" s="43" t="s">
        <v>1005</v>
      </c>
      <c r="C161" s="191"/>
      <c r="D161" s="77"/>
      <c r="F161" s="192" t="str">
        <f t="shared" si="4"/>
        <v/>
      </c>
      <c r="G161" s="192" t="str">
        <f t="shared" si="5"/>
        <v/>
      </c>
    </row>
    <row r="162" spans="1:7" outlineLevel="1" x14ac:dyDescent="0.25">
      <c r="A162" s="21" t="s">
        <v>1809</v>
      </c>
      <c r="B162" s="43" t="s">
        <v>1007</v>
      </c>
      <c r="C162" s="191"/>
      <c r="D162" s="77"/>
      <c r="F162" s="192" t="str">
        <f t="shared" si="4"/>
        <v/>
      </c>
      <c r="G162" s="192" t="str">
        <f t="shared" si="5"/>
        <v/>
      </c>
    </row>
    <row r="163" spans="1:7" outlineLevel="1" x14ac:dyDescent="0.25">
      <c r="A163" s="21" t="s">
        <v>1810</v>
      </c>
      <c r="B163" s="43" t="s">
        <v>1009</v>
      </c>
      <c r="C163" s="191"/>
      <c r="D163" s="77"/>
      <c r="F163" s="192" t="str">
        <f t="shared" si="4"/>
        <v/>
      </c>
      <c r="G163" s="192" t="str">
        <f t="shared" si="5"/>
        <v/>
      </c>
    </row>
    <row r="164" spans="1:7" outlineLevel="1" x14ac:dyDescent="0.25">
      <c r="A164" s="21" t="s">
        <v>1811</v>
      </c>
      <c r="B164" s="43"/>
      <c r="F164" s="40"/>
      <c r="G164" s="40"/>
    </row>
    <row r="165" spans="1:7" outlineLevel="1" x14ac:dyDescent="0.25">
      <c r="A165" s="21" t="s">
        <v>1812</v>
      </c>
      <c r="B165" s="43"/>
      <c r="F165" s="40"/>
      <c r="G165" s="40"/>
    </row>
    <row r="166" spans="1:7" outlineLevel="1" x14ac:dyDescent="0.25">
      <c r="A166" s="21" t="s">
        <v>1813</v>
      </c>
      <c r="B166" s="43"/>
      <c r="F166" s="40"/>
      <c r="G166" s="40"/>
    </row>
    <row r="167" spans="1:7" ht="15" customHeight="1" x14ac:dyDescent="0.25">
      <c r="A167" s="34"/>
      <c r="B167" s="35" t="s">
        <v>1814</v>
      </c>
      <c r="C167" s="34" t="s">
        <v>946</v>
      </c>
      <c r="D167" s="34" t="s">
        <v>947</v>
      </c>
      <c r="E167" s="36"/>
      <c r="F167" s="34" t="s">
        <v>1664</v>
      </c>
      <c r="G167" s="34" t="s">
        <v>948</v>
      </c>
    </row>
    <row r="168" spans="1:7" x14ac:dyDescent="0.25">
      <c r="A168" s="21" t="s">
        <v>1815</v>
      </c>
      <c r="B168" s="21" t="s">
        <v>979</v>
      </c>
      <c r="C168" s="193" t="s">
        <v>247</v>
      </c>
      <c r="G168" s="21"/>
    </row>
    <row r="169" spans="1:7" x14ac:dyDescent="0.25">
      <c r="G169" s="21"/>
    </row>
    <row r="170" spans="1:7" x14ac:dyDescent="0.25">
      <c r="B170" s="32" t="s">
        <v>980</v>
      </c>
      <c r="G170" s="21"/>
    </row>
    <row r="171" spans="1:7" x14ac:dyDescent="0.25">
      <c r="A171" s="21" t="s">
        <v>1816</v>
      </c>
      <c r="B171" s="21" t="s">
        <v>982</v>
      </c>
      <c r="C171" s="191" t="s">
        <v>247</v>
      </c>
      <c r="D171" s="77" t="s">
        <v>247</v>
      </c>
      <c r="F171" s="192" t="str">
        <f t="shared" ref="F171:F178" si="6">IF($C$179=0,"",IF(C171="[Mark as ND1 if not relevant]","",C171/$C$179))</f>
        <v/>
      </c>
      <c r="G171" s="192" t="str">
        <f t="shared" ref="G171:G178" si="7">IF($D$179=0,"",IF(D171="[Mark as ND1 if not relevant]","",D171/$D$179))</f>
        <v/>
      </c>
    </row>
    <row r="172" spans="1:7" x14ac:dyDescent="0.25">
      <c r="A172" s="21" t="s">
        <v>1817</v>
      </c>
      <c r="B172" s="21" t="s">
        <v>984</v>
      </c>
      <c r="C172" s="191" t="s">
        <v>247</v>
      </c>
      <c r="D172" s="77" t="s">
        <v>247</v>
      </c>
      <c r="F172" s="192" t="str">
        <f t="shared" si="6"/>
        <v/>
      </c>
      <c r="G172" s="192" t="str">
        <f t="shared" si="7"/>
        <v/>
      </c>
    </row>
    <row r="173" spans="1:7" x14ac:dyDescent="0.25">
      <c r="A173" s="21" t="s">
        <v>1818</v>
      </c>
      <c r="B173" s="21" t="s">
        <v>986</v>
      </c>
      <c r="C173" s="191" t="s">
        <v>247</v>
      </c>
      <c r="D173" s="77" t="s">
        <v>247</v>
      </c>
      <c r="F173" s="192" t="str">
        <f t="shared" si="6"/>
        <v/>
      </c>
      <c r="G173" s="192" t="str">
        <f t="shared" si="7"/>
        <v/>
      </c>
    </row>
    <row r="174" spans="1:7" x14ac:dyDescent="0.25">
      <c r="A174" s="21" t="s">
        <v>1819</v>
      </c>
      <c r="B174" s="21" t="s">
        <v>988</v>
      </c>
      <c r="C174" s="191" t="s">
        <v>247</v>
      </c>
      <c r="D174" s="77" t="s">
        <v>247</v>
      </c>
      <c r="F174" s="192" t="str">
        <f t="shared" si="6"/>
        <v/>
      </c>
      <c r="G174" s="192" t="str">
        <f t="shared" si="7"/>
        <v/>
      </c>
    </row>
    <row r="175" spans="1:7" x14ac:dyDescent="0.25">
      <c r="A175" s="21" t="s">
        <v>1820</v>
      </c>
      <c r="B175" s="21" t="s">
        <v>990</v>
      </c>
      <c r="C175" s="191" t="s">
        <v>247</v>
      </c>
      <c r="D175" s="77" t="s">
        <v>247</v>
      </c>
      <c r="F175" s="192" t="str">
        <f t="shared" si="6"/>
        <v/>
      </c>
      <c r="G175" s="192" t="str">
        <f t="shared" si="7"/>
        <v/>
      </c>
    </row>
    <row r="176" spans="1:7" x14ac:dyDescent="0.25">
      <c r="A176" s="21" t="s">
        <v>1821</v>
      </c>
      <c r="B176" s="21" t="s">
        <v>992</v>
      </c>
      <c r="C176" s="191" t="s">
        <v>247</v>
      </c>
      <c r="D176" s="77" t="s">
        <v>247</v>
      </c>
      <c r="F176" s="192" t="str">
        <f t="shared" si="6"/>
        <v/>
      </c>
      <c r="G176" s="192" t="str">
        <f t="shared" si="7"/>
        <v/>
      </c>
    </row>
    <row r="177" spans="1:7" x14ac:dyDescent="0.25">
      <c r="A177" s="21" t="s">
        <v>1822</v>
      </c>
      <c r="B177" s="21" t="s">
        <v>994</v>
      </c>
      <c r="C177" s="191" t="s">
        <v>247</v>
      </c>
      <c r="D177" s="77" t="s">
        <v>247</v>
      </c>
      <c r="F177" s="192" t="str">
        <f t="shared" si="6"/>
        <v/>
      </c>
      <c r="G177" s="192" t="str">
        <f t="shared" si="7"/>
        <v/>
      </c>
    </row>
    <row r="178" spans="1:7" x14ac:dyDescent="0.25">
      <c r="A178" s="21" t="s">
        <v>1823</v>
      </c>
      <c r="B178" s="21" t="s">
        <v>996</v>
      </c>
      <c r="C178" s="191" t="s">
        <v>247</v>
      </c>
      <c r="D178" s="77" t="s">
        <v>247</v>
      </c>
      <c r="F178" s="192" t="str">
        <f t="shared" si="6"/>
        <v/>
      </c>
      <c r="G178" s="192" t="str">
        <f t="shared" si="7"/>
        <v/>
      </c>
    </row>
    <row r="179" spans="1:7" x14ac:dyDescent="0.25">
      <c r="A179" s="21" t="s">
        <v>1824</v>
      </c>
      <c r="B179" s="41" t="s">
        <v>269</v>
      </c>
      <c r="C179" s="191">
        <f>SUM(C171:C178)</f>
        <v>0</v>
      </c>
      <c r="D179" s="77">
        <f>SUM(D171:D178)</f>
        <v>0</v>
      </c>
      <c r="F179" s="193">
        <f>SUM(F171:F178)</f>
        <v>0</v>
      </c>
      <c r="G179" s="193">
        <f>SUM(G171:G178)</f>
        <v>0</v>
      </c>
    </row>
    <row r="180" spans="1:7" outlineLevel="1" x14ac:dyDescent="0.25">
      <c r="A180" s="21" t="s">
        <v>1825</v>
      </c>
      <c r="B180" s="43" t="s">
        <v>999</v>
      </c>
      <c r="C180" s="191"/>
      <c r="D180" s="77"/>
      <c r="F180" s="192" t="str">
        <f t="shared" ref="F180:F185" si="8">IF($C$179=0,"",IF(C180="[for completion]","",C180/$C$179))</f>
        <v/>
      </c>
      <c r="G180" s="192" t="str">
        <f t="shared" ref="G180:G185" si="9">IF($D$179=0,"",IF(D180="[for completion]","",D180/$D$179))</f>
        <v/>
      </c>
    </row>
    <row r="181" spans="1:7" outlineLevel="1" x14ac:dyDescent="0.25">
      <c r="A181" s="21" t="s">
        <v>1826</v>
      </c>
      <c r="B181" s="43" t="s">
        <v>1001</v>
      </c>
      <c r="C181" s="191"/>
      <c r="D181" s="77"/>
      <c r="F181" s="192" t="str">
        <f t="shared" si="8"/>
        <v/>
      </c>
      <c r="G181" s="192" t="str">
        <f t="shared" si="9"/>
        <v/>
      </c>
    </row>
    <row r="182" spans="1:7" outlineLevel="1" x14ac:dyDescent="0.25">
      <c r="A182" s="21" t="s">
        <v>1827</v>
      </c>
      <c r="B182" s="43" t="s">
        <v>1003</v>
      </c>
      <c r="C182" s="191"/>
      <c r="D182" s="77"/>
      <c r="F182" s="192" t="str">
        <f t="shared" si="8"/>
        <v/>
      </c>
      <c r="G182" s="192" t="str">
        <f t="shared" si="9"/>
        <v/>
      </c>
    </row>
    <row r="183" spans="1:7" outlineLevel="1" x14ac:dyDescent="0.25">
      <c r="A183" s="21" t="s">
        <v>1828</v>
      </c>
      <c r="B183" s="43" t="s">
        <v>1005</v>
      </c>
      <c r="C183" s="191"/>
      <c r="D183" s="77"/>
      <c r="F183" s="192" t="str">
        <f t="shared" si="8"/>
        <v/>
      </c>
      <c r="G183" s="192" t="str">
        <f t="shared" si="9"/>
        <v/>
      </c>
    </row>
    <row r="184" spans="1:7" outlineLevel="1" x14ac:dyDescent="0.25">
      <c r="A184" s="21" t="s">
        <v>1829</v>
      </c>
      <c r="B184" s="43" t="s">
        <v>1007</v>
      </c>
      <c r="C184" s="191"/>
      <c r="D184" s="77"/>
      <c r="F184" s="192" t="str">
        <f t="shared" si="8"/>
        <v/>
      </c>
      <c r="G184" s="192" t="str">
        <f t="shared" si="9"/>
        <v/>
      </c>
    </row>
    <row r="185" spans="1:7" outlineLevel="1" x14ac:dyDescent="0.25">
      <c r="A185" s="21" t="s">
        <v>1830</v>
      </c>
      <c r="B185" s="43" t="s">
        <v>1009</v>
      </c>
      <c r="C185" s="191"/>
      <c r="D185" s="77"/>
      <c r="F185" s="192" t="str">
        <f t="shared" si="8"/>
        <v/>
      </c>
      <c r="G185" s="192" t="str">
        <f t="shared" si="9"/>
        <v/>
      </c>
    </row>
    <row r="186" spans="1:7" outlineLevel="1" x14ac:dyDescent="0.25">
      <c r="A186" s="21" t="s">
        <v>1831</v>
      </c>
      <c r="B186" s="43"/>
      <c r="F186" s="40"/>
      <c r="G186" s="40"/>
    </row>
    <row r="187" spans="1:7" outlineLevel="1" x14ac:dyDescent="0.25">
      <c r="A187" s="21" t="s">
        <v>1832</v>
      </c>
      <c r="B187" s="43"/>
      <c r="F187" s="40"/>
      <c r="G187" s="40"/>
    </row>
    <row r="188" spans="1:7" outlineLevel="1" x14ac:dyDescent="0.25">
      <c r="A188" s="21" t="s">
        <v>1833</v>
      </c>
      <c r="B188" s="43"/>
      <c r="F188" s="40"/>
      <c r="G188" s="40"/>
    </row>
    <row r="189" spans="1:7" ht="15" customHeight="1" x14ac:dyDescent="0.25">
      <c r="A189" s="34"/>
      <c r="B189" s="35" t="s">
        <v>1834</v>
      </c>
      <c r="C189" s="34" t="s">
        <v>1664</v>
      </c>
      <c r="D189" s="34" t="s">
        <v>1835</v>
      </c>
      <c r="E189" s="36"/>
      <c r="F189" s="34"/>
      <c r="G189" s="34"/>
    </row>
    <row r="190" spans="1:7" x14ac:dyDescent="0.25">
      <c r="A190" s="21" t="s">
        <v>1836</v>
      </c>
      <c r="B190" s="32" t="s">
        <v>1837</v>
      </c>
      <c r="C190" s="191" t="s">
        <v>197</v>
      </c>
      <c r="D190" s="191" t="s">
        <v>197</v>
      </c>
      <c r="E190" s="193"/>
      <c r="F190" s="193"/>
      <c r="G190" s="87"/>
    </row>
    <row r="191" spans="1:7" x14ac:dyDescent="0.25">
      <c r="A191" s="21" t="s">
        <v>1838</v>
      </c>
      <c r="B191" s="32" t="s">
        <v>1839</v>
      </c>
      <c r="C191" s="191" t="s">
        <v>197</v>
      </c>
      <c r="D191" s="191" t="s">
        <v>197</v>
      </c>
      <c r="E191" s="193"/>
      <c r="F191" s="193"/>
      <c r="G191" s="87"/>
    </row>
    <row r="192" spans="1:7" x14ac:dyDescent="0.25">
      <c r="A192" s="21" t="s">
        <v>1840</v>
      </c>
      <c r="B192" s="32" t="s">
        <v>1841</v>
      </c>
      <c r="C192" s="191" t="s">
        <v>197</v>
      </c>
      <c r="D192" s="191" t="s">
        <v>197</v>
      </c>
      <c r="E192" s="87"/>
      <c r="F192" s="87"/>
      <c r="G192" s="87"/>
    </row>
    <row r="193" spans="1:7" x14ac:dyDescent="0.25">
      <c r="A193" s="21" t="s">
        <v>1842</v>
      </c>
      <c r="B193" s="32" t="s">
        <v>1843</v>
      </c>
      <c r="C193" s="191" t="s">
        <v>197</v>
      </c>
      <c r="D193" s="191" t="s">
        <v>197</v>
      </c>
      <c r="E193" s="87"/>
      <c r="F193" s="87"/>
      <c r="G193" s="87"/>
    </row>
    <row r="194" spans="1:7" x14ac:dyDescent="0.25">
      <c r="A194" s="21" t="s">
        <v>1844</v>
      </c>
      <c r="B194" s="32" t="s">
        <v>1845</v>
      </c>
      <c r="C194" s="191" t="s">
        <v>197</v>
      </c>
      <c r="D194" s="191" t="s">
        <v>197</v>
      </c>
      <c r="E194" s="87"/>
      <c r="F194" s="87"/>
      <c r="G194" s="87"/>
    </row>
    <row r="195" spans="1:7" x14ac:dyDescent="0.25">
      <c r="A195" s="21" t="s">
        <v>1846</v>
      </c>
      <c r="B195" s="32" t="s">
        <v>848</v>
      </c>
      <c r="C195" s="193" t="s">
        <v>197</v>
      </c>
      <c r="D195" s="191" t="s">
        <v>197</v>
      </c>
      <c r="E195" s="87"/>
      <c r="F195" s="87"/>
      <c r="G195" s="87"/>
    </row>
    <row r="196" spans="1:7" x14ac:dyDescent="0.25">
      <c r="A196" s="21" t="s">
        <v>1847</v>
      </c>
      <c r="B196" s="32" t="s">
        <v>848</v>
      </c>
      <c r="C196" s="193" t="s">
        <v>197</v>
      </c>
      <c r="D196" s="191" t="s">
        <v>197</v>
      </c>
      <c r="E196" s="87"/>
      <c r="F196" s="87"/>
      <c r="G196" s="87"/>
    </row>
    <row r="197" spans="1:7" x14ac:dyDescent="0.25">
      <c r="A197" s="21" t="s">
        <v>1848</v>
      </c>
      <c r="B197" s="32" t="s">
        <v>848</v>
      </c>
      <c r="C197" s="193" t="s">
        <v>197</v>
      </c>
      <c r="D197" s="191" t="s">
        <v>197</v>
      </c>
      <c r="E197" s="87"/>
      <c r="F197" s="87"/>
    </row>
    <row r="198" spans="1:7" x14ac:dyDescent="0.25">
      <c r="A198" s="21" t="s">
        <v>1849</v>
      </c>
      <c r="B198" s="32" t="s">
        <v>848</v>
      </c>
      <c r="C198" s="193" t="s">
        <v>197</v>
      </c>
      <c r="D198" s="191" t="s">
        <v>197</v>
      </c>
      <c r="E198" s="87"/>
      <c r="F198" s="87"/>
    </row>
    <row r="199" spans="1:7" x14ac:dyDescent="0.25">
      <c r="A199" s="21" t="s">
        <v>1850</v>
      </c>
      <c r="B199" s="32" t="s">
        <v>848</v>
      </c>
      <c r="C199" s="193" t="s">
        <v>197</v>
      </c>
      <c r="D199" s="191" t="s">
        <v>197</v>
      </c>
      <c r="E199" s="87"/>
      <c r="F199" s="87"/>
    </row>
    <row r="200" spans="1:7" x14ac:dyDescent="0.25">
      <c r="A200" s="21" t="s">
        <v>1851</v>
      </c>
      <c r="B200" s="32" t="s">
        <v>848</v>
      </c>
      <c r="C200" s="193" t="s">
        <v>197</v>
      </c>
      <c r="D200" s="191" t="s">
        <v>197</v>
      </c>
      <c r="E200" s="87"/>
      <c r="F200" s="87"/>
    </row>
    <row r="201" spans="1:7" x14ac:dyDescent="0.25">
      <c r="A201" s="21" t="s">
        <v>1852</v>
      </c>
      <c r="B201" s="32" t="s">
        <v>848</v>
      </c>
      <c r="C201" s="193" t="s">
        <v>197</v>
      </c>
      <c r="D201" s="191" t="s">
        <v>197</v>
      </c>
      <c r="E201" s="87"/>
      <c r="F201" s="87"/>
    </row>
    <row r="202" spans="1:7" x14ac:dyDescent="0.25">
      <c r="A202" s="21" t="s">
        <v>1853</v>
      </c>
      <c r="B202" s="32" t="s">
        <v>848</v>
      </c>
      <c r="C202" s="193" t="s">
        <v>197</v>
      </c>
      <c r="D202" s="191" t="s">
        <v>197</v>
      </c>
    </row>
    <row r="203" spans="1:7" x14ac:dyDescent="0.25">
      <c r="A203" s="21" t="s">
        <v>1854</v>
      </c>
      <c r="B203" s="32" t="s">
        <v>848</v>
      </c>
      <c r="C203" s="193" t="s">
        <v>197</v>
      </c>
      <c r="D203" s="191" t="s">
        <v>197</v>
      </c>
    </row>
    <row r="204" spans="1:7" x14ac:dyDescent="0.25">
      <c r="A204" s="21" t="s">
        <v>1855</v>
      </c>
      <c r="B204" s="32" t="s">
        <v>848</v>
      </c>
      <c r="C204" s="193" t="s">
        <v>197</v>
      </c>
      <c r="D204" s="191" t="s">
        <v>197</v>
      </c>
    </row>
    <row r="205" spans="1:7" x14ac:dyDescent="0.25">
      <c r="A205" s="21" t="s">
        <v>1856</v>
      </c>
      <c r="B205" s="32" t="s">
        <v>848</v>
      </c>
      <c r="C205" s="193" t="s">
        <v>197</v>
      </c>
      <c r="D205" s="191" t="s">
        <v>197</v>
      </c>
    </row>
    <row r="206" spans="1:7" x14ac:dyDescent="0.25">
      <c r="A206" s="21" t="s">
        <v>1857</v>
      </c>
      <c r="B206" s="32" t="s">
        <v>848</v>
      </c>
      <c r="C206" s="193" t="s">
        <v>197</v>
      </c>
      <c r="D206" s="191" t="s">
        <v>197</v>
      </c>
    </row>
    <row r="207" spans="1:7" outlineLevel="1" x14ac:dyDescent="0.25">
      <c r="A207" s="21" t="s">
        <v>1858</v>
      </c>
    </row>
    <row r="208" spans="1:7" outlineLevel="1" x14ac:dyDescent="0.25">
      <c r="A208" s="21" t="s">
        <v>1859</v>
      </c>
    </row>
    <row r="209" spans="1:7" outlineLevel="1" x14ac:dyDescent="0.25">
      <c r="A209" s="21" t="s">
        <v>1860</v>
      </c>
    </row>
    <row r="210" spans="1:7" outlineLevel="1" x14ac:dyDescent="0.25">
      <c r="A210" s="21" t="s">
        <v>1861</v>
      </c>
    </row>
    <row r="211" spans="1:7" outlineLevel="1" x14ac:dyDescent="0.25">
      <c r="A211" s="21" t="s">
        <v>1862</v>
      </c>
    </row>
    <row r="212" spans="1:7" x14ac:dyDescent="0.25">
      <c r="A212" s="34"/>
      <c r="B212" s="35" t="s">
        <v>1863</v>
      </c>
      <c r="C212" s="34" t="s">
        <v>1664</v>
      </c>
      <c r="D212" s="34" t="s">
        <v>1835</v>
      </c>
      <c r="E212" s="36"/>
      <c r="F212" s="34"/>
      <c r="G212" s="34"/>
    </row>
    <row r="213" spans="1:7" x14ac:dyDescent="0.25">
      <c r="A213" s="107" t="s">
        <v>1864</v>
      </c>
      <c r="B213" s="113" t="s">
        <v>1865</v>
      </c>
      <c r="C213" s="191" t="s">
        <v>197</v>
      </c>
      <c r="D213" s="191" t="s">
        <v>197</v>
      </c>
    </row>
    <row r="214" spans="1:7" x14ac:dyDescent="0.25">
      <c r="A214" s="107" t="s">
        <v>1866</v>
      </c>
      <c r="B214" s="113" t="s">
        <v>1867</v>
      </c>
      <c r="C214" s="191" t="s">
        <v>197</v>
      </c>
      <c r="D214" s="191" t="s">
        <v>197</v>
      </c>
    </row>
    <row r="215" spans="1:7" x14ac:dyDescent="0.25">
      <c r="A215" s="107" t="s">
        <v>1868</v>
      </c>
      <c r="B215" s="113" t="s">
        <v>1869</v>
      </c>
      <c r="C215" s="191" t="s">
        <v>197</v>
      </c>
      <c r="D215" s="191" t="s">
        <v>197</v>
      </c>
    </row>
    <row r="216" spans="1:7" x14ac:dyDescent="0.25">
      <c r="A216" s="107" t="s">
        <v>1870</v>
      </c>
      <c r="B216" s="113" t="s">
        <v>1871</v>
      </c>
      <c r="C216" s="191" t="s">
        <v>197</v>
      </c>
      <c r="D216" s="191" t="s">
        <v>197</v>
      </c>
    </row>
    <row r="217" spans="1:7" x14ac:dyDescent="0.25">
      <c r="A217" s="107" t="s">
        <v>1872</v>
      </c>
      <c r="B217" s="113" t="s">
        <v>1873</v>
      </c>
      <c r="C217" s="191" t="s">
        <v>197</v>
      </c>
      <c r="D217" s="191" t="s">
        <v>197</v>
      </c>
    </row>
    <row r="218" spans="1:7" x14ac:dyDescent="0.25">
      <c r="A218" s="107" t="s">
        <v>1874</v>
      </c>
      <c r="B218" s="113" t="s">
        <v>1875</v>
      </c>
      <c r="C218" s="191" t="s">
        <v>197</v>
      </c>
      <c r="D218" s="191" t="s">
        <v>197</v>
      </c>
    </row>
    <row r="219" spans="1:7" x14ac:dyDescent="0.25">
      <c r="A219" s="107" t="s">
        <v>1876</v>
      </c>
      <c r="B219" s="113" t="s">
        <v>1877</v>
      </c>
      <c r="C219" s="191" t="s">
        <v>197</v>
      </c>
      <c r="D219" s="191" t="s">
        <v>197</v>
      </c>
    </row>
    <row r="220" spans="1:7" x14ac:dyDescent="0.25">
      <c r="A220" s="107" t="s">
        <v>1878</v>
      </c>
      <c r="B220" s="113" t="s">
        <v>1879</v>
      </c>
      <c r="C220" s="191" t="s">
        <v>197</v>
      </c>
      <c r="D220" s="191" t="s">
        <v>197</v>
      </c>
    </row>
    <row r="221" spans="1:7" x14ac:dyDescent="0.25">
      <c r="A221" s="107" t="s">
        <v>1880</v>
      </c>
      <c r="B221" s="113" t="s">
        <v>1881</v>
      </c>
      <c r="C221" s="191" t="s">
        <v>197</v>
      </c>
      <c r="D221" s="191" t="s">
        <v>197</v>
      </c>
    </row>
    <row r="222" spans="1:7" x14ac:dyDescent="0.25">
      <c r="A222" s="107" t="s">
        <v>1882</v>
      </c>
      <c r="B222" s="113" t="s">
        <v>1883</v>
      </c>
      <c r="C222" s="191" t="s">
        <v>197</v>
      </c>
      <c r="D222" s="191" t="s">
        <v>197</v>
      </c>
    </row>
    <row r="223" spans="1:7" x14ac:dyDescent="0.25">
      <c r="A223" s="107" t="s">
        <v>1884</v>
      </c>
      <c r="B223" s="113" t="s">
        <v>1885</v>
      </c>
      <c r="C223" s="191" t="s">
        <v>197</v>
      </c>
      <c r="D223" s="191" t="s">
        <v>197</v>
      </c>
    </row>
    <row r="224" spans="1:7" x14ac:dyDescent="0.25">
      <c r="A224" s="107" t="s">
        <v>1886</v>
      </c>
      <c r="B224" s="113" t="s">
        <v>1887</v>
      </c>
      <c r="C224" s="191" t="s">
        <v>197</v>
      </c>
      <c r="D224" s="191" t="s">
        <v>197</v>
      </c>
    </row>
    <row r="225" spans="1:7" x14ac:dyDescent="0.25">
      <c r="A225" s="107" t="s">
        <v>1888</v>
      </c>
      <c r="B225" s="113" t="s">
        <v>1889</v>
      </c>
      <c r="C225" s="191" t="s">
        <v>197</v>
      </c>
      <c r="D225" s="191" t="s">
        <v>197</v>
      </c>
    </row>
    <row r="226" spans="1:7" x14ac:dyDescent="0.25">
      <c r="A226" s="107" t="s">
        <v>1890</v>
      </c>
      <c r="B226" s="113" t="s">
        <v>848</v>
      </c>
      <c r="C226" s="206" t="s">
        <v>197</v>
      </c>
      <c r="D226" s="191" t="s">
        <v>197</v>
      </c>
    </row>
    <row r="227" spans="1:7" x14ac:dyDescent="0.25">
      <c r="A227" s="107" t="s">
        <v>1891</v>
      </c>
      <c r="B227" s="113" t="s">
        <v>848</v>
      </c>
      <c r="C227" s="206" t="s">
        <v>197</v>
      </c>
      <c r="D227" s="191" t="s">
        <v>197</v>
      </c>
    </row>
    <row r="228" spans="1:7" x14ac:dyDescent="0.25">
      <c r="A228" s="107" t="s">
        <v>1892</v>
      </c>
      <c r="B228" s="113" t="s">
        <v>848</v>
      </c>
      <c r="C228" s="206" t="s">
        <v>197</v>
      </c>
      <c r="D228" s="191" t="s">
        <v>197</v>
      </c>
    </row>
    <row r="229" spans="1:7" x14ac:dyDescent="0.25">
      <c r="A229" s="107" t="s">
        <v>1893</v>
      </c>
      <c r="B229" s="113" t="s">
        <v>848</v>
      </c>
      <c r="C229" s="206" t="s">
        <v>197</v>
      </c>
      <c r="D229" s="191" t="s">
        <v>197</v>
      </c>
    </row>
    <row r="230" spans="1:7" x14ac:dyDescent="0.25">
      <c r="A230" s="21" t="s">
        <v>1894</v>
      </c>
      <c r="B230" s="113"/>
      <c r="C230" s="206"/>
      <c r="D230" s="191"/>
    </row>
    <row r="231" spans="1:7" x14ac:dyDescent="0.25">
      <c r="A231" s="21" t="s">
        <v>1895</v>
      </c>
      <c r="B231" s="113"/>
      <c r="C231" s="206"/>
      <c r="D231" s="191"/>
    </row>
    <row r="232" spans="1:7" x14ac:dyDescent="0.25">
      <c r="A232" s="21" t="s">
        <v>1896</v>
      </c>
      <c r="B232" s="113"/>
      <c r="C232" s="206"/>
      <c r="D232" s="191"/>
    </row>
    <row r="233" spans="1:7" x14ac:dyDescent="0.25">
      <c r="A233" s="21" t="s">
        <v>1897</v>
      </c>
      <c r="B233" s="113"/>
      <c r="C233" s="206"/>
      <c r="D233" s="191"/>
    </row>
    <row r="234" spans="1:7" x14ac:dyDescent="0.25">
      <c r="A234" s="21" t="s">
        <v>1898</v>
      </c>
      <c r="B234" s="113"/>
      <c r="C234" s="206"/>
      <c r="D234" s="191"/>
    </row>
    <row r="235" spans="1:7" x14ac:dyDescent="0.25">
      <c r="A235" s="34"/>
      <c r="B235" s="35" t="s">
        <v>1899</v>
      </c>
      <c r="C235" s="34" t="s">
        <v>1664</v>
      </c>
      <c r="D235" s="34" t="s">
        <v>1835</v>
      </c>
      <c r="E235" s="36"/>
      <c r="F235" s="34"/>
      <c r="G235" s="34"/>
    </row>
    <row r="236" spans="1:7" x14ac:dyDescent="0.25">
      <c r="A236" s="107" t="s">
        <v>1900</v>
      </c>
      <c r="B236" s="113" t="s">
        <v>1901</v>
      </c>
      <c r="C236" s="191" t="s">
        <v>197</v>
      </c>
      <c r="D236" s="191" t="s">
        <v>197</v>
      </c>
    </row>
    <row r="237" spans="1:7" x14ac:dyDescent="0.25">
      <c r="A237" s="107" t="s">
        <v>1902</v>
      </c>
      <c r="B237" s="113" t="s">
        <v>1903</v>
      </c>
      <c r="C237" s="191" t="s">
        <v>197</v>
      </c>
      <c r="D237" s="191" t="s">
        <v>197</v>
      </c>
    </row>
    <row r="238" spans="1:7" x14ac:dyDescent="0.25">
      <c r="A238" s="107" t="s">
        <v>1904</v>
      </c>
      <c r="B238" s="113" t="s">
        <v>1905</v>
      </c>
      <c r="C238" s="191" t="s">
        <v>197</v>
      </c>
      <c r="D238" s="191" t="s">
        <v>197</v>
      </c>
    </row>
    <row r="239" spans="1:7" x14ac:dyDescent="0.25">
      <c r="A239" s="107" t="s">
        <v>1906</v>
      </c>
      <c r="B239" s="113" t="s">
        <v>1907</v>
      </c>
      <c r="C239" s="191" t="s">
        <v>197</v>
      </c>
      <c r="D239" s="191" t="s">
        <v>197</v>
      </c>
    </row>
    <row r="240" spans="1:7" x14ac:dyDescent="0.25">
      <c r="A240" s="107" t="s">
        <v>1908</v>
      </c>
      <c r="B240" s="113" t="s">
        <v>848</v>
      </c>
      <c r="C240" s="206" t="s">
        <v>197</v>
      </c>
      <c r="D240" s="191" t="s">
        <v>197</v>
      </c>
    </row>
    <row r="241" spans="1:4" x14ac:dyDescent="0.25">
      <c r="A241" s="107" t="s">
        <v>1909</v>
      </c>
      <c r="B241" s="113" t="s">
        <v>848</v>
      </c>
      <c r="C241" s="206" t="s">
        <v>197</v>
      </c>
      <c r="D241" s="191" t="s">
        <v>197</v>
      </c>
    </row>
    <row r="242" spans="1:4" x14ac:dyDescent="0.25">
      <c r="A242" s="107" t="s">
        <v>1910</v>
      </c>
      <c r="B242" s="113" t="s">
        <v>848</v>
      </c>
      <c r="C242" s="206" t="s">
        <v>197</v>
      </c>
      <c r="D242" s="191" t="s">
        <v>197</v>
      </c>
    </row>
    <row r="243" spans="1:4" x14ac:dyDescent="0.25">
      <c r="A243" s="107" t="s">
        <v>1911</v>
      </c>
      <c r="B243" s="113" t="s">
        <v>848</v>
      </c>
      <c r="C243" s="206" t="s">
        <v>197</v>
      </c>
      <c r="D243" s="191" t="s">
        <v>197</v>
      </c>
    </row>
    <row r="244" spans="1:4" x14ac:dyDescent="0.25">
      <c r="A244" s="107" t="s">
        <v>1912</v>
      </c>
      <c r="B244" s="113" t="s">
        <v>848</v>
      </c>
      <c r="C244" s="206" t="s">
        <v>197</v>
      </c>
      <c r="D244" s="191" t="s">
        <v>197</v>
      </c>
    </row>
    <row r="245" spans="1:4" x14ac:dyDescent="0.25">
      <c r="A245" s="107" t="s">
        <v>1913</v>
      </c>
      <c r="B245" s="113" t="s">
        <v>848</v>
      </c>
      <c r="C245" s="206" t="s">
        <v>197</v>
      </c>
      <c r="D245" s="191" t="s">
        <v>197</v>
      </c>
    </row>
    <row r="246" spans="1:4" x14ac:dyDescent="0.25">
      <c r="A246" s="107" t="s">
        <v>1914</v>
      </c>
      <c r="B246" s="113" t="s">
        <v>848</v>
      </c>
      <c r="C246" s="206" t="s">
        <v>197</v>
      </c>
      <c r="D246" s="191" t="s">
        <v>197</v>
      </c>
    </row>
    <row r="247" spans="1:4" x14ac:dyDescent="0.25">
      <c r="A247" s="107" t="s">
        <v>1915</v>
      </c>
      <c r="B247" s="113" t="s">
        <v>848</v>
      </c>
      <c r="C247" s="206" t="s">
        <v>197</v>
      </c>
      <c r="D247" s="191" t="s">
        <v>197</v>
      </c>
    </row>
    <row r="248" spans="1:4" x14ac:dyDescent="0.25">
      <c r="A248" s="107" t="s">
        <v>1916</v>
      </c>
      <c r="B248" s="113" t="s">
        <v>848</v>
      </c>
      <c r="C248" s="206" t="s">
        <v>197</v>
      </c>
      <c r="D248" s="191" t="s">
        <v>197</v>
      </c>
    </row>
    <row r="249" spans="1:4" x14ac:dyDescent="0.25">
      <c r="A249" s="107" t="s">
        <v>1917</v>
      </c>
      <c r="B249" s="113" t="s">
        <v>848</v>
      </c>
      <c r="C249" s="206" t="s">
        <v>197</v>
      </c>
      <c r="D249" s="191" t="s">
        <v>197</v>
      </c>
    </row>
    <row r="250" spans="1:4" x14ac:dyDescent="0.25">
      <c r="A250" s="107" t="s">
        <v>1918</v>
      </c>
      <c r="B250" s="113" t="s">
        <v>848</v>
      </c>
      <c r="C250" s="206" t="s">
        <v>197</v>
      </c>
      <c r="D250" s="191" t="s">
        <v>197</v>
      </c>
    </row>
    <row r="251" spans="1:4" x14ac:dyDescent="0.25">
      <c r="A251" s="107" t="s">
        <v>1919</v>
      </c>
      <c r="B251" s="113" t="s">
        <v>848</v>
      </c>
      <c r="C251" s="206" t="s">
        <v>197</v>
      </c>
      <c r="D251" s="191" t="s">
        <v>197</v>
      </c>
    </row>
    <row r="252" spans="1:4" x14ac:dyDescent="0.25">
      <c r="A252" s="107" t="s">
        <v>1920</v>
      </c>
      <c r="B252" s="113" t="s">
        <v>848</v>
      </c>
      <c r="C252" s="206" t="s">
        <v>197</v>
      </c>
      <c r="D252" s="191" t="s">
        <v>197</v>
      </c>
    </row>
    <row r="253" spans="1:4" x14ac:dyDescent="0.25">
      <c r="A253" s="21" t="s">
        <v>1921</v>
      </c>
    </row>
    <row r="254" spans="1:4" x14ac:dyDescent="0.25">
      <c r="A254" s="21" t="s">
        <v>1922</v>
      </c>
    </row>
    <row r="255" spans="1:4" x14ac:dyDescent="0.25">
      <c r="A255" s="21" t="s">
        <v>1923</v>
      </c>
    </row>
    <row r="256" spans="1:4" x14ac:dyDescent="0.25">
      <c r="A256" s="21" t="s">
        <v>1924</v>
      </c>
    </row>
    <row r="257" spans="1:1" x14ac:dyDescent="0.25">
      <c r="A257" s="21" t="s">
        <v>1925</v>
      </c>
    </row>
  </sheetData>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78" footer="0.31496062992125978"/>
  <pageSetup paperSize="9" scale="50" fitToHeight="0" orientation="landscape" r:id="rId1"/>
  <headerFooter>
    <oddHeader>&amp;R&amp;G&amp;C&amp;"UniCredit"&amp;10&amp;K666666UniCredit - Public&amp;1#</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03591-0846-481E-9493-7D78454E90AB}">
  <sheetPr>
    <tabColor rgb="FFE36E00"/>
  </sheetPr>
  <dimension ref="A1:C403"/>
  <sheetViews>
    <sheetView zoomScale="80" zoomScaleNormal="80" workbookViewId="0"/>
  </sheetViews>
  <sheetFormatPr baseColWidth="10" defaultColWidth="11.42578125" defaultRowHeight="15" outlineLevelRow="1" x14ac:dyDescent="0.25"/>
  <cols>
    <col min="1" max="1" width="16.28515625" style="135" customWidth="1"/>
    <col min="2" max="2" width="89.85546875" style="21" bestFit="1" customWidth="1"/>
    <col min="3" max="3" width="134.7109375" style="135" customWidth="1"/>
    <col min="4" max="16384" width="11.42578125" style="135"/>
  </cols>
  <sheetData>
    <row r="1" spans="1:3" ht="31.5" customHeight="1" x14ac:dyDescent="0.25">
      <c r="A1" s="18" t="s">
        <v>1926</v>
      </c>
      <c r="B1" s="18"/>
      <c r="C1" s="134" t="s">
        <v>178</v>
      </c>
    </row>
    <row r="2" spans="1:3" x14ac:dyDescent="0.25">
      <c r="B2" s="19"/>
      <c r="C2" s="19"/>
    </row>
    <row r="3" spans="1:3" x14ac:dyDescent="0.25">
      <c r="A3" s="55" t="s">
        <v>1927</v>
      </c>
      <c r="B3" s="56"/>
      <c r="C3" s="19"/>
    </row>
    <row r="4" spans="1:3" x14ac:dyDescent="0.25">
      <c r="C4" s="19"/>
    </row>
    <row r="5" spans="1:3" ht="37.5" customHeight="1" x14ac:dyDescent="0.25">
      <c r="A5" s="137" t="s">
        <v>190</v>
      </c>
      <c r="B5" s="137" t="s">
        <v>1928</v>
      </c>
      <c r="C5" s="57" t="s">
        <v>1929</v>
      </c>
    </row>
    <row r="6" spans="1:3" ht="60.75" customHeight="1" x14ac:dyDescent="0.25">
      <c r="A6" s="1" t="s">
        <v>1930</v>
      </c>
      <c r="B6" s="30" t="s">
        <v>1931</v>
      </c>
      <c r="C6" s="249" t="s">
        <v>2942</v>
      </c>
    </row>
    <row r="7" spans="1:3" ht="43.5" customHeight="1" x14ac:dyDescent="0.25">
      <c r="A7" s="1" t="s">
        <v>1932</v>
      </c>
      <c r="B7" s="30" t="s">
        <v>1933</v>
      </c>
      <c r="C7" s="249" t="s">
        <v>1934</v>
      </c>
    </row>
    <row r="8" spans="1:3" ht="30" customHeight="1" x14ac:dyDescent="0.25">
      <c r="A8" s="1" t="s">
        <v>1935</v>
      </c>
      <c r="B8" s="30" t="s">
        <v>1936</v>
      </c>
      <c r="C8" s="249" t="s">
        <v>1937</v>
      </c>
    </row>
    <row r="9" spans="1:3" x14ac:dyDescent="0.25">
      <c r="A9" s="1" t="s">
        <v>1938</v>
      </c>
      <c r="B9" s="30" t="s">
        <v>1939</v>
      </c>
      <c r="C9" s="250" t="s">
        <v>2943</v>
      </c>
    </row>
    <row r="10" spans="1:3" ht="141.75" customHeight="1" x14ac:dyDescent="0.25">
      <c r="A10" s="1" t="s">
        <v>1940</v>
      </c>
      <c r="B10" s="30" t="s">
        <v>1941</v>
      </c>
      <c r="C10" s="250" t="s">
        <v>2944</v>
      </c>
    </row>
    <row r="11" spans="1:3" ht="65.25" customHeight="1" x14ac:dyDescent="0.25">
      <c r="A11" s="1" t="s">
        <v>1942</v>
      </c>
      <c r="B11" s="30" t="s">
        <v>1943</v>
      </c>
      <c r="C11" s="250" t="s">
        <v>2945</v>
      </c>
    </row>
    <row r="12" spans="1:3" ht="66.75" customHeight="1" x14ac:dyDescent="0.25">
      <c r="A12" s="1" t="s">
        <v>1944</v>
      </c>
      <c r="B12" s="30" t="s">
        <v>1945</v>
      </c>
      <c r="C12" s="250" t="s">
        <v>2946</v>
      </c>
    </row>
    <row r="13" spans="1:3" ht="71.25" customHeight="1" x14ac:dyDescent="0.25">
      <c r="A13" s="1" t="s">
        <v>1946</v>
      </c>
      <c r="B13" s="30" t="s">
        <v>1947</v>
      </c>
      <c r="C13" s="250" t="s">
        <v>2947</v>
      </c>
    </row>
    <row r="14" spans="1:3" x14ac:dyDescent="0.25">
      <c r="A14" s="1" t="s">
        <v>1948</v>
      </c>
      <c r="B14" s="30" t="s">
        <v>1949</v>
      </c>
      <c r="C14" s="139" t="s">
        <v>1997</v>
      </c>
    </row>
    <row r="15" spans="1:3" ht="30" customHeight="1" x14ac:dyDescent="0.25">
      <c r="A15" s="1" t="s">
        <v>1950</v>
      </c>
      <c r="B15" s="30" t="s">
        <v>1951</v>
      </c>
      <c r="C15" s="139" t="s">
        <v>1997</v>
      </c>
    </row>
    <row r="16" spans="1:3" ht="108" customHeight="1" x14ac:dyDescent="0.25">
      <c r="A16" s="1" t="s">
        <v>1952</v>
      </c>
      <c r="B16" s="30" t="s">
        <v>1953</v>
      </c>
      <c r="C16" s="250" t="s">
        <v>2948</v>
      </c>
    </row>
    <row r="17" spans="1:3" ht="69.75" customHeight="1" x14ac:dyDescent="0.25">
      <c r="A17" s="1" t="s">
        <v>1954</v>
      </c>
      <c r="B17" s="33" t="s">
        <v>1955</v>
      </c>
      <c r="C17" s="250" t="s">
        <v>2949</v>
      </c>
    </row>
    <row r="18" spans="1:3" ht="98.25" customHeight="1" x14ac:dyDescent="0.25">
      <c r="A18" s="1" t="s">
        <v>1956</v>
      </c>
      <c r="B18" s="33" t="s">
        <v>1957</v>
      </c>
      <c r="C18" s="250" t="s">
        <v>2950</v>
      </c>
    </row>
    <row r="19" spans="1:3" ht="30" x14ac:dyDescent="0.25">
      <c r="A19" s="1" t="s">
        <v>1958</v>
      </c>
      <c r="B19" s="33" t="s">
        <v>1959</v>
      </c>
      <c r="C19" s="250" t="s">
        <v>2929</v>
      </c>
    </row>
    <row r="20" spans="1:3" x14ac:dyDescent="0.25">
      <c r="A20" s="1" t="s">
        <v>1960</v>
      </c>
      <c r="B20" s="30" t="s">
        <v>1961</v>
      </c>
      <c r="C20" s="250" t="s">
        <v>2951</v>
      </c>
    </row>
    <row r="21" spans="1:3" x14ac:dyDescent="0.25">
      <c r="A21" s="1" t="s">
        <v>1962</v>
      </c>
      <c r="B21" s="31" t="s">
        <v>1963</v>
      </c>
      <c r="C21" s="104"/>
    </row>
    <row r="22" spans="1:3" x14ac:dyDescent="0.25">
      <c r="A22" s="1" t="s">
        <v>1964</v>
      </c>
      <c r="B22" s="104"/>
      <c r="C22" s="104"/>
    </row>
    <row r="23" spans="1:3" outlineLevel="1" x14ac:dyDescent="0.25">
      <c r="A23" s="1" t="s">
        <v>1965</v>
      </c>
      <c r="B23" s="139"/>
      <c r="C23" s="139"/>
    </row>
    <row r="24" spans="1:3" outlineLevel="1" x14ac:dyDescent="0.25">
      <c r="A24" s="1" t="s">
        <v>1966</v>
      </c>
      <c r="B24" s="50"/>
      <c r="C24" s="139"/>
    </row>
    <row r="25" spans="1:3" outlineLevel="1" x14ac:dyDescent="0.25">
      <c r="A25" s="1" t="s">
        <v>1967</v>
      </c>
      <c r="B25" s="50"/>
      <c r="C25" s="139"/>
    </row>
    <row r="26" spans="1:3" outlineLevel="1" x14ac:dyDescent="0.25">
      <c r="A26" s="1" t="s">
        <v>1968</v>
      </c>
      <c r="B26" s="50"/>
      <c r="C26" s="139"/>
    </row>
    <row r="27" spans="1:3" outlineLevel="1" x14ac:dyDescent="0.25">
      <c r="A27" s="1" t="s">
        <v>1969</v>
      </c>
      <c r="B27" s="50"/>
      <c r="C27" s="139"/>
    </row>
    <row r="28" spans="1:3" ht="18.75" customHeight="1" outlineLevel="1" x14ac:dyDescent="0.25">
      <c r="A28" s="137"/>
      <c r="B28" s="137" t="s">
        <v>1970</v>
      </c>
      <c r="C28" s="57" t="s">
        <v>1929</v>
      </c>
    </row>
    <row r="29" spans="1:3" outlineLevel="1" x14ac:dyDescent="0.25">
      <c r="A29" s="1" t="s">
        <v>1971</v>
      </c>
      <c r="B29" s="30" t="s">
        <v>1972</v>
      </c>
      <c r="C29" s="251" t="s">
        <v>2952</v>
      </c>
    </row>
    <row r="30" spans="1:3" outlineLevel="1" x14ac:dyDescent="0.25">
      <c r="A30" s="1" t="s">
        <v>1973</v>
      </c>
      <c r="B30" s="30" t="s">
        <v>1974</v>
      </c>
      <c r="C30" s="139" t="s">
        <v>1997</v>
      </c>
    </row>
    <row r="31" spans="1:3" outlineLevel="1" x14ac:dyDescent="0.25">
      <c r="A31" s="1" t="s">
        <v>1975</v>
      </c>
      <c r="B31" s="30" t="s">
        <v>1976</v>
      </c>
      <c r="C31" s="251" t="s">
        <v>2953</v>
      </c>
    </row>
    <row r="32" spans="1:3" ht="30" customHeight="1" outlineLevel="1" x14ac:dyDescent="0.25">
      <c r="A32" s="1" t="s">
        <v>1977</v>
      </c>
      <c r="B32" s="106" t="s">
        <v>1978</v>
      </c>
      <c r="C32" s="251" t="s">
        <v>2954</v>
      </c>
    </row>
    <row r="33" spans="1:3" outlineLevel="1" x14ac:dyDescent="0.25">
      <c r="A33" s="1" t="s">
        <v>1979</v>
      </c>
      <c r="B33" s="105"/>
      <c r="C33" s="139"/>
    </row>
    <row r="34" spans="1:3" outlineLevel="1" x14ac:dyDescent="0.25">
      <c r="A34" s="1" t="s">
        <v>1980</v>
      </c>
      <c r="B34" s="105"/>
      <c r="C34" s="139"/>
    </row>
    <row r="35" spans="1:3" outlineLevel="1" x14ac:dyDescent="0.25">
      <c r="A35" s="1" t="s">
        <v>1981</v>
      </c>
      <c r="B35" s="105"/>
      <c r="C35" s="139"/>
    </row>
    <row r="36" spans="1:3" outlineLevel="1" x14ac:dyDescent="0.25">
      <c r="A36" s="1" t="s">
        <v>1982</v>
      </c>
      <c r="B36" s="105"/>
      <c r="C36" s="139"/>
    </row>
    <row r="37" spans="1:3" outlineLevel="1" x14ac:dyDescent="0.25">
      <c r="A37" s="1" t="s">
        <v>1983</v>
      </c>
      <c r="B37" s="105"/>
      <c r="C37" s="139"/>
    </row>
    <row r="38" spans="1:3" outlineLevel="1" x14ac:dyDescent="0.25">
      <c r="A38" s="1" t="s">
        <v>1984</v>
      </c>
      <c r="B38" s="105"/>
      <c r="C38" s="139"/>
    </row>
    <row r="39" spans="1:3" outlineLevel="1" x14ac:dyDescent="0.25">
      <c r="A39" s="1" t="s">
        <v>1985</v>
      </c>
      <c r="B39" s="105"/>
      <c r="C39" s="139"/>
    </row>
    <row r="40" spans="1:3" outlineLevel="1" x14ac:dyDescent="0.25">
      <c r="A40" s="1" t="s">
        <v>1986</v>
      </c>
      <c r="C40" s="139"/>
    </row>
    <row r="41" spans="1:3" outlineLevel="1" x14ac:dyDescent="0.25">
      <c r="A41" s="1" t="s">
        <v>1987</v>
      </c>
      <c r="B41" s="105"/>
      <c r="C41" s="139"/>
    </row>
    <row r="42" spans="1:3" outlineLevel="1" x14ac:dyDescent="0.25">
      <c r="A42" s="1" t="s">
        <v>1988</v>
      </c>
      <c r="B42" s="105"/>
      <c r="C42" s="139"/>
    </row>
    <row r="43" spans="1:3" outlineLevel="1" x14ac:dyDescent="0.25">
      <c r="A43" s="1" t="s">
        <v>1989</v>
      </c>
      <c r="B43" s="105"/>
      <c r="C43" s="139"/>
    </row>
    <row r="44" spans="1:3" ht="18.75" customHeight="1" x14ac:dyDescent="0.25">
      <c r="A44" s="137"/>
      <c r="B44" s="137" t="s">
        <v>1990</v>
      </c>
      <c r="C44" s="57" t="s">
        <v>1991</v>
      </c>
    </row>
    <row r="45" spans="1:3" x14ac:dyDescent="0.25">
      <c r="A45" s="1" t="s">
        <v>1992</v>
      </c>
      <c r="B45" s="33" t="s">
        <v>1993</v>
      </c>
      <c r="C45" s="21" t="s">
        <v>1994</v>
      </c>
    </row>
    <row r="46" spans="1:3" x14ac:dyDescent="0.25">
      <c r="A46" s="1" t="s">
        <v>1995</v>
      </c>
      <c r="B46" s="33" t="s">
        <v>1996</v>
      </c>
      <c r="C46" s="21" t="s">
        <v>1997</v>
      </c>
    </row>
    <row r="47" spans="1:3" x14ac:dyDescent="0.25">
      <c r="A47" s="1" t="s">
        <v>1998</v>
      </c>
      <c r="B47" s="33" t="s">
        <v>1999</v>
      </c>
      <c r="C47" s="21" t="s">
        <v>2000</v>
      </c>
    </row>
    <row r="48" spans="1:3" outlineLevel="1" x14ac:dyDescent="0.25">
      <c r="A48" s="1" t="s">
        <v>2001</v>
      </c>
      <c r="B48" s="106" t="s">
        <v>2002</v>
      </c>
      <c r="C48" s="139" t="s">
        <v>2003</v>
      </c>
    </row>
    <row r="49" spans="1:3" outlineLevel="1" x14ac:dyDescent="0.25">
      <c r="A49" s="1" t="s">
        <v>2004</v>
      </c>
      <c r="B49" s="90"/>
      <c r="C49" s="139"/>
    </row>
    <row r="50" spans="1:3" outlineLevel="1" x14ac:dyDescent="0.25">
      <c r="A50" s="1" t="s">
        <v>2005</v>
      </c>
      <c r="B50" s="106"/>
      <c r="C50" s="139"/>
    </row>
    <row r="51" spans="1:3" ht="18.75" customHeight="1" x14ac:dyDescent="0.25">
      <c r="A51" s="137"/>
      <c r="B51" s="137" t="s">
        <v>2006</v>
      </c>
      <c r="C51" s="57" t="s">
        <v>1929</v>
      </c>
    </row>
    <row r="52" spans="1:3" ht="252" customHeight="1" x14ac:dyDescent="0.25">
      <c r="A52" s="1" t="s">
        <v>2007</v>
      </c>
      <c r="B52" s="30" t="s">
        <v>2008</v>
      </c>
      <c r="C52" s="103" t="s">
        <v>2009</v>
      </c>
    </row>
    <row r="53" spans="1:3" x14ac:dyDescent="0.25">
      <c r="A53" s="1" t="s">
        <v>2010</v>
      </c>
      <c r="B53" s="90"/>
      <c r="C53" s="104"/>
    </row>
    <row r="54" spans="1:3" x14ac:dyDescent="0.25">
      <c r="A54" s="1" t="s">
        <v>2011</v>
      </c>
      <c r="B54" s="90"/>
      <c r="C54" s="104"/>
    </row>
    <row r="55" spans="1:3" x14ac:dyDescent="0.25">
      <c r="A55" s="1" t="s">
        <v>2012</v>
      </c>
      <c r="B55" s="90"/>
      <c r="C55" s="104"/>
    </row>
    <row r="56" spans="1:3" x14ac:dyDescent="0.25">
      <c r="A56" s="1" t="s">
        <v>2013</v>
      </c>
      <c r="B56" s="90"/>
      <c r="C56" s="104"/>
    </row>
    <row r="57" spans="1:3" x14ac:dyDescent="0.25">
      <c r="A57" s="1" t="s">
        <v>2014</v>
      </c>
      <c r="B57" s="90"/>
      <c r="C57" s="104"/>
    </row>
    <row r="58" spans="1:3" x14ac:dyDescent="0.25">
      <c r="B58" s="32"/>
    </row>
    <row r="59" spans="1:3" x14ac:dyDescent="0.25">
      <c r="B59" s="32"/>
    </row>
    <row r="60" spans="1:3" x14ac:dyDescent="0.25">
      <c r="B60" s="32"/>
    </row>
    <row r="61" spans="1:3" x14ac:dyDescent="0.25">
      <c r="B61" s="32"/>
    </row>
    <row r="62" spans="1:3" x14ac:dyDescent="0.25">
      <c r="B62" s="32"/>
    </row>
    <row r="63" spans="1:3" x14ac:dyDescent="0.25">
      <c r="B63" s="32"/>
    </row>
    <row r="64" spans="1:3" x14ac:dyDescent="0.25">
      <c r="B64" s="32"/>
    </row>
    <row r="65" spans="2:2" x14ac:dyDescent="0.25">
      <c r="B65" s="32"/>
    </row>
    <row r="66" spans="2:2" x14ac:dyDescent="0.25">
      <c r="B66" s="32"/>
    </row>
    <row r="67" spans="2:2" x14ac:dyDescent="0.25">
      <c r="B67" s="32"/>
    </row>
    <row r="68" spans="2:2" x14ac:dyDescent="0.25">
      <c r="B68" s="32"/>
    </row>
    <row r="69" spans="2:2" x14ac:dyDescent="0.25">
      <c r="B69" s="32"/>
    </row>
    <row r="70" spans="2:2" x14ac:dyDescent="0.25">
      <c r="B70" s="32"/>
    </row>
    <row r="71" spans="2:2" x14ac:dyDescent="0.25">
      <c r="B71" s="32"/>
    </row>
    <row r="72" spans="2:2" x14ac:dyDescent="0.25">
      <c r="B72" s="32"/>
    </row>
    <row r="73" spans="2:2" x14ac:dyDescent="0.25">
      <c r="B73" s="32"/>
    </row>
    <row r="74" spans="2:2" x14ac:dyDescent="0.25">
      <c r="B74" s="32"/>
    </row>
    <row r="75" spans="2:2" x14ac:dyDescent="0.25">
      <c r="B75" s="32"/>
    </row>
    <row r="76" spans="2:2" x14ac:dyDescent="0.25">
      <c r="B76" s="32"/>
    </row>
    <row r="77" spans="2:2" x14ac:dyDescent="0.25">
      <c r="B77" s="32"/>
    </row>
    <row r="78" spans="2:2" x14ac:dyDescent="0.25">
      <c r="B78" s="32"/>
    </row>
    <row r="79" spans="2:2" x14ac:dyDescent="0.25">
      <c r="B79" s="32"/>
    </row>
    <row r="80" spans="2:2" x14ac:dyDescent="0.25">
      <c r="B80" s="32"/>
    </row>
    <row r="81" spans="2:2" x14ac:dyDescent="0.25">
      <c r="B81" s="32"/>
    </row>
    <row r="82" spans="2:2" x14ac:dyDescent="0.25">
      <c r="B82" s="32"/>
    </row>
    <row r="83" spans="2:2" x14ac:dyDescent="0.25">
      <c r="B83" s="32"/>
    </row>
    <row r="84" spans="2:2" x14ac:dyDescent="0.25">
      <c r="B84" s="32"/>
    </row>
    <row r="85" spans="2:2" x14ac:dyDescent="0.25">
      <c r="B85" s="32"/>
    </row>
    <row r="86" spans="2:2" x14ac:dyDescent="0.25">
      <c r="B86" s="32"/>
    </row>
    <row r="87" spans="2:2" x14ac:dyDescent="0.25">
      <c r="B87" s="32"/>
    </row>
    <row r="88" spans="2:2" x14ac:dyDescent="0.25">
      <c r="B88" s="32"/>
    </row>
    <row r="89" spans="2:2" x14ac:dyDescent="0.25">
      <c r="B89" s="32"/>
    </row>
    <row r="90" spans="2:2" x14ac:dyDescent="0.25">
      <c r="B90" s="32"/>
    </row>
    <row r="91" spans="2:2" x14ac:dyDescent="0.25">
      <c r="B91" s="32"/>
    </row>
    <row r="92" spans="2:2" x14ac:dyDescent="0.25">
      <c r="B92" s="32"/>
    </row>
    <row r="93" spans="2:2" x14ac:dyDescent="0.25">
      <c r="B93" s="32"/>
    </row>
    <row r="94" spans="2:2" x14ac:dyDescent="0.25">
      <c r="B94" s="32"/>
    </row>
    <row r="95" spans="2:2" x14ac:dyDescent="0.25">
      <c r="B95" s="32"/>
    </row>
    <row r="96" spans="2:2" x14ac:dyDescent="0.25">
      <c r="B96" s="32"/>
    </row>
    <row r="97" spans="2:2" x14ac:dyDescent="0.25">
      <c r="B97" s="32"/>
    </row>
    <row r="98" spans="2:2" x14ac:dyDescent="0.25">
      <c r="B98" s="32"/>
    </row>
    <row r="99" spans="2:2" x14ac:dyDescent="0.25">
      <c r="B99" s="32"/>
    </row>
    <row r="100" spans="2:2" x14ac:dyDescent="0.25">
      <c r="B100" s="32"/>
    </row>
    <row r="101" spans="2:2" x14ac:dyDescent="0.25">
      <c r="B101" s="32"/>
    </row>
    <row r="102" spans="2:2" x14ac:dyDescent="0.25">
      <c r="B102" s="32"/>
    </row>
    <row r="103" spans="2:2" x14ac:dyDescent="0.25">
      <c r="B103" s="19"/>
    </row>
    <row r="104" spans="2:2" x14ac:dyDescent="0.25">
      <c r="B104" s="19"/>
    </row>
    <row r="105" spans="2:2" x14ac:dyDescent="0.25">
      <c r="B105" s="19"/>
    </row>
    <row r="106" spans="2:2" x14ac:dyDescent="0.25">
      <c r="B106" s="19"/>
    </row>
    <row r="107" spans="2:2" x14ac:dyDescent="0.25">
      <c r="B107" s="19"/>
    </row>
    <row r="108" spans="2:2" x14ac:dyDescent="0.25">
      <c r="B108" s="19"/>
    </row>
    <row r="109" spans="2:2" x14ac:dyDescent="0.25">
      <c r="B109" s="19"/>
    </row>
    <row r="110" spans="2:2" x14ac:dyDescent="0.25">
      <c r="B110" s="19"/>
    </row>
    <row r="111" spans="2:2" x14ac:dyDescent="0.25">
      <c r="B111" s="19"/>
    </row>
    <row r="112" spans="2:2" x14ac:dyDescent="0.25">
      <c r="B112" s="19"/>
    </row>
    <row r="113" spans="2:2" x14ac:dyDescent="0.25">
      <c r="B113" s="32"/>
    </row>
    <row r="114" spans="2:2" x14ac:dyDescent="0.25">
      <c r="B114" s="32"/>
    </row>
    <row r="115" spans="2:2" x14ac:dyDescent="0.25">
      <c r="B115" s="32"/>
    </row>
    <row r="116" spans="2:2" x14ac:dyDescent="0.25">
      <c r="B116" s="32"/>
    </row>
    <row r="117" spans="2:2" x14ac:dyDescent="0.25">
      <c r="B117" s="32"/>
    </row>
    <row r="118" spans="2:2" x14ac:dyDescent="0.25">
      <c r="B118" s="32"/>
    </row>
    <row r="119" spans="2:2" x14ac:dyDescent="0.25">
      <c r="B119" s="32"/>
    </row>
    <row r="120" spans="2:2" x14ac:dyDescent="0.25">
      <c r="B120" s="32"/>
    </row>
    <row r="121" spans="2:2" x14ac:dyDescent="0.25">
      <c r="B121" s="17"/>
    </row>
    <row r="122" spans="2:2" x14ac:dyDescent="0.25">
      <c r="B122" s="32"/>
    </row>
    <row r="123" spans="2:2" x14ac:dyDescent="0.25">
      <c r="B123" s="32"/>
    </row>
    <row r="124" spans="2:2" x14ac:dyDescent="0.25">
      <c r="B124" s="32"/>
    </row>
    <row r="125" spans="2:2" x14ac:dyDescent="0.25">
      <c r="B125" s="32"/>
    </row>
    <row r="126" spans="2:2" x14ac:dyDescent="0.25">
      <c r="B126" s="32"/>
    </row>
    <row r="127" spans="2:2" x14ac:dyDescent="0.25">
      <c r="B127" s="32"/>
    </row>
    <row r="128" spans="2:2" x14ac:dyDescent="0.25">
      <c r="B128" s="32"/>
    </row>
    <row r="129" spans="2:2" x14ac:dyDescent="0.25">
      <c r="B129" s="32"/>
    </row>
    <row r="130" spans="2:2" x14ac:dyDescent="0.25">
      <c r="B130" s="32"/>
    </row>
    <row r="131" spans="2:2" x14ac:dyDescent="0.25">
      <c r="B131" s="32"/>
    </row>
    <row r="132" spans="2:2" x14ac:dyDescent="0.25">
      <c r="B132" s="32"/>
    </row>
    <row r="133" spans="2:2" x14ac:dyDescent="0.25">
      <c r="B133" s="32"/>
    </row>
    <row r="134" spans="2:2" x14ac:dyDescent="0.25">
      <c r="B134" s="32"/>
    </row>
    <row r="135" spans="2:2" x14ac:dyDescent="0.25">
      <c r="B135" s="32"/>
    </row>
    <row r="136" spans="2:2" x14ac:dyDescent="0.25">
      <c r="B136" s="32"/>
    </row>
    <row r="137" spans="2:2" x14ac:dyDescent="0.25">
      <c r="B137" s="32"/>
    </row>
    <row r="138" spans="2:2" x14ac:dyDescent="0.25">
      <c r="B138" s="32"/>
    </row>
    <row r="140" spans="2:2" x14ac:dyDescent="0.25">
      <c r="B140" s="32"/>
    </row>
    <row r="141" spans="2:2" x14ac:dyDescent="0.25">
      <c r="B141" s="32"/>
    </row>
    <row r="142" spans="2:2" x14ac:dyDescent="0.25">
      <c r="B142" s="32"/>
    </row>
    <row r="147" spans="2:2" x14ac:dyDescent="0.25">
      <c r="B147" s="27"/>
    </row>
    <row r="148" spans="2:2" x14ac:dyDescent="0.25">
      <c r="B148" s="58"/>
    </row>
    <row r="154" spans="2:2" x14ac:dyDescent="0.25">
      <c r="B154" s="33"/>
    </row>
    <row r="155" spans="2:2" x14ac:dyDescent="0.25">
      <c r="B155" s="32"/>
    </row>
    <row r="157" spans="2:2" x14ac:dyDescent="0.25">
      <c r="B157" s="32"/>
    </row>
    <row r="158" spans="2:2" x14ac:dyDescent="0.25">
      <c r="B158" s="32"/>
    </row>
    <row r="159" spans="2:2" x14ac:dyDescent="0.25">
      <c r="B159" s="32"/>
    </row>
    <row r="160" spans="2:2" x14ac:dyDescent="0.25">
      <c r="B160" s="32"/>
    </row>
    <row r="161" spans="2:2" x14ac:dyDescent="0.25">
      <c r="B161" s="32"/>
    </row>
    <row r="162" spans="2:2" x14ac:dyDescent="0.25">
      <c r="B162" s="32"/>
    </row>
    <row r="163" spans="2:2" x14ac:dyDescent="0.25">
      <c r="B163" s="32"/>
    </row>
    <row r="164" spans="2:2" x14ac:dyDescent="0.25">
      <c r="B164" s="32"/>
    </row>
    <row r="165" spans="2:2" x14ac:dyDescent="0.25">
      <c r="B165" s="32"/>
    </row>
    <row r="166" spans="2:2" x14ac:dyDescent="0.25">
      <c r="B166" s="32"/>
    </row>
    <row r="167" spans="2:2" x14ac:dyDescent="0.25">
      <c r="B167" s="32"/>
    </row>
    <row r="168" spans="2:2" x14ac:dyDescent="0.25">
      <c r="B168" s="32"/>
    </row>
    <row r="265" spans="2:2" x14ac:dyDescent="0.25">
      <c r="B265" s="30"/>
    </row>
    <row r="266" spans="2:2" x14ac:dyDescent="0.25">
      <c r="B266" s="32"/>
    </row>
    <row r="267" spans="2:2" x14ac:dyDescent="0.25">
      <c r="B267" s="32"/>
    </row>
    <row r="270" spans="2:2" x14ac:dyDescent="0.25">
      <c r="B270" s="32"/>
    </row>
    <row r="286" spans="2:2" x14ac:dyDescent="0.25">
      <c r="B286" s="30"/>
    </row>
    <row r="316" spans="2:2" x14ac:dyDescent="0.25">
      <c r="B316" s="27"/>
    </row>
    <row r="317" spans="2:2" x14ac:dyDescent="0.25">
      <c r="B317" s="32"/>
    </row>
    <row r="319" spans="2:2" x14ac:dyDescent="0.25">
      <c r="B319" s="32"/>
    </row>
    <row r="320" spans="2:2" x14ac:dyDescent="0.25">
      <c r="B320" s="32"/>
    </row>
    <row r="321" spans="2:2" x14ac:dyDescent="0.25">
      <c r="B321" s="32"/>
    </row>
    <row r="322" spans="2:2" x14ac:dyDescent="0.25">
      <c r="B322" s="32"/>
    </row>
    <row r="323" spans="2:2" x14ac:dyDescent="0.25">
      <c r="B323" s="32"/>
    </row>
    <row r="324" spans="2:2" x14ac:dyDescent="0.25">
      <c r="B324" s="32"/>
    </row>
    <row r="325" spans="2:2" x14ac:dyDescent="0.25">
      <c r="B325" s="32"/>
    </row>
    <row r="326" spans="2:2" x14ac:dyDescent="0.25">
      <c r="B326" s="32"/>
    </row>
    <row r="327" spans="2:2" x14ac:dyDescent="0.25">
      <c r="B327" s="32"/>
    </row>
    <row r="328" spans="2:2" x14ac:dyDescent="0.25">
      <c r="B328" s="32"/>
    </row>
    <row r="329" spans="2:2" x14ac:dyDescent="0.25">
      <c r="B329" s="32"/>
    </row>
    <row r="330" spans="2:2" x14ac:dyDescent="0.25">
      <c r="B330" s="32"/>
    </row>
    <row r="342" spans="2:2" x14ac:dyDescent="0.25">
      <c r="B342" s="32"/>
    </row>
    <row r="343" spans="2:2" x14ac:dyDescent="0.25">
      <c r="B343" s="32"/>
    </row>
    <row r="344" spans="2:2" x14ac:dyDescent="0.25">
      <c r="B344" s="32"/>
    </row>
    <row r="345" spans="2:2" x14ac:dyDescent="0.25">
      <c r="B345" s="32"/>
    </row>
    <row r="346" spans="2:2" x14ac:dyDescent="0.25">
      <c r="B346" s="32"/>
    </row>
    <row r="347" spans="2:2" x14ac:dyDescent="0.25">
      <c r="B347" s="32"/>
    </row>
    <row r="348" spans="2:2" x14ac:dyDescent="0.25">
      <c r="B348" s="32"/>
    </row>
    <row r="349" spans="2:2" x14ac:dyDescent="0.25">
      <c r="B349" s="32"/>
    </row>
    <row r="350" spans="2:2" x14ac:dyDescent="0.25">
      <c r="B350" s="32"/>
    </row>
    <row r="352" spans="2:2" x14ac:dyDescent="0.25">
      <c r="B352" s="32"/>
    </row>
    <row r="353" spans="2:2" x14ac:dyDescent="0.25">
      <c r="B353" s="32"/>
    </row>
    <row r="354" spans="2:2" x14ac:dyDescent="0.25">
      <c r="B354" s="32"/>
    </row>
    <row r="355" spans="2:2" x14ac:dyDescent="0.25">
      <c r="B355" s="32"/>
    </row>
    <row r="356" spans="2:2" x14ac:dyDescent="0.25">
      <c r="B356" s="32"/>
    </row>
    <row r="358" spans="2:2" x14ac:dyDescent="0.25">
      <c r="B358" s="32"/>
    </row>
    <row r="361" spans="2:2" x14ac:dyDescent="0.25">
      <c r="B361" s="32"/>
    </row>
    <row r="364" spans="2:2" x14ac:dyDescent="0.25">
      <c r="B364" s="32"/>
    </row>
    <row r="365" spans="2:2" x14ac:dyDescent="0.25">
      <c r="B365" s="32"/>
    </row>
    <row r="366" spans="2:2" x14ac:dyDescent="0.25">
      <c r="B366" s="32"/>
    </row>
    <row r="367" spans="2:2" x14ac:dyDescent="0.25">
      <c r="B367" s="32"/>
    </row>
    <row r="368" spans="2:2" x14ac:dyDescent="0.25">
      <c r="B368" s="32"/>
    </row>
    <row r="369" spans="2:2" x14ac:dyDescent="0.25">
      <c r="B369" s="32"/>
    </row>
    <row r="370" spans="2:2" x14ac:dyDescent="0.25">
      <c r="B370" s="32"/>
    </row>
    <row r="371" spans="2:2" x14ac:dyDescent="0.25">
      <c r="B371" s="32"/>
    </row>
    <row r="372" spans="2:2" x14ac:dyDescent="0.25">
      <c r="B372" s="32"/>
    </row>
    <row r="373" spans="2:2" x14ac:dyDescent="0.25">
      <c r="B373" s="32"/>
    </row>
    <row r="374" spans="2:2" x14ac:dyDescent="0.25">
      <c r="B374" s="32"/>
    </row>
    <row r="375" spans="2:2" x14ac:dyDescent="0.25">
      <c r="B375" s="32"/>
    </row>
    <row r="376" spans="2:2" x14ac:dyDescent="0.25">
      <c r="B376" s="32"/>
    </row>
    <row r="377" spans="2:2" x14ac:dyDescent="0.25">
      <c r="B377" s="32"/>
    </row>
    <row r="378" spans="2:2" x14ac:dyDescent="0.25">
      <c r="B378" s="32"/>
    </row>
    <row r="379" spans="2:2" x14ac:dyDescent="0.25">
      <c r="B379" s="32"/>
    </row>
    <row r="380" spans="2:2" x14ac:dyDescent="0.25">
      <c r="B380" s="32"/>
    </row>
    <row r="381" spans="2:2" x14ac:dyDescent="0.25">
      <c r="B381" s="32"/>
    </row>
    <row r="382" spans="2:2" x14ac:dyDescent="0.25">
      <c r="B382" s="32"/>
    </row>
    <row r="386" spans="2:2" x14ac:dyDescent="0.25">
      <c r="B386" s="27"/>
    </row>
    <row r="403" spans="2:2" x14ac:dyDescent="0.25">
      <c r="B403" s="59"/>
    </row>
  </sheetData>
  <pageMargins left="0.70866141732283472" right="0.70866141732283472" top="0.74803149606299213" bottom="0.74803149606299213" header="0.31496062992125978" footer="0.31496062992125978"/>
  <pageSetup paperSize="9" scale="50" orientation="landscape" r:id="rId1"/>
  <headerFooter>
    <oddHeader>&amp;R&amp;G&amp;C&amp;"UniCredit"&amp;10&amp;K666666UniCredit - Public&amp;1#</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D320"/>
    <pageSetUpPr fitToPage="1"/>
  </sheetPr>
  <dimension ref="A1:AMJ33"/>
  <sheetViews>
    <sheetView zoomScaleNormal="100" workbookViewId="0"/>
  </sheetViews>
  <sheetFormatPr baseColWidth="10" defaultColWidth="11.42578125" defaultRowHeight="15" x14ac:dyDescent="0.25"/>
  <cols>
    <col min="1" max="1" width="51.140625" style="127" customWidth="1"/>
    <col min="2" max="2" width="11.5703125" style="127" customWidth="1"/>
    <col min="3" max="3" width="15.7109375" style="129" customWidth="1"/>
    <col min="4" max="8" width="15.7109375" style="127" customWidth="1"/>
    <col min="9" max="9" width="16.7109375" style="127" customWidth="1"/>
    <col min="10" max="10" width="17.7109375" style="127" customWidth="1"/>
    <col min="11" max="11" width="27" style="127" customWidth="1"/>
    <col min="12" max="12" width="38.140625" style="127" customWidth="1"/>
    <col min="13" max="13" width="37.85546875" style="127" customWidth="1"/>
    <col min="14" max="1024" width="11.42578125" style="127" customWidth="1"/>
    <col min="1025" max="1026" width="11.42578125" style="126" customWidth="1"/>
    <col min="1027" max="16384" width="11.42578125" style="126"/>
  </cols>
  <sheetData>
    <row r="1" spans="1:8" s="127" customFormat="1" ht="13.9" customHeight="1" thickBot="1" x14ac:dyDescent="0.3">
      <c r="A1" s="207" t="s">
        <v>2015</v>
      </c>
      <c r="B1" s="208" t="s">
        <v>2016</v>
      </c>
      <c r="C1" s="209"/>
      <c r="D1" s="208"/>
      <c r="E1" s="208"/>
      <c r="F1" s="208"/>
      <c r="G1" s="208"/>
      <c r="H1" s="210"/>
    </row>
    <row r="2" spans="1:8" s="127" customFormat="1" ht="13.9" customHeight="1" x14ac:dyDescent="0.25">
      <c r="A2" s="211" t="s">
        <v>2017</v>
      </c>
      <c r="B2" s="212" t="s">
        <v>2018</v>
      </c>
      <c r="C2" s="117">
        <v>8811.2000000000007</v>
      </c>
      <c r="D2" s="213" t="s">
        <v>2019</v>
      </c>
      <c r="E2" s="123"/>
      <c r="F2" s="123"/>
      <c r="G2" s="212" t="s">
        <v>2018</v>
      </c>
      <c r="H2" s="117">
        <v>6895.7</v>
      </c>
    </row>
    <row r="3" spans="1:8" ht="14.45" customHeight="1" x14ac:dyDescent="0.25">
      <c r="A3" s="214" t="s">
        <v>2020</v>
      </c>
      <c r="B3" s="215" t="s">
        <v>2021</v>
      </c>
      <c r="C3" s="118">
        <v>14.8</v>
      </c>
      <c r="D3" s="314" t="s">
        <v>2022</v>
      </c>
      <c r="E3" s="315"/>
      <c r="F3" s="315"/>
      <c r="G3" s="260" t="s">
        <v>2021</v>
      </c>
      <c r="H3" s="216">
        <v>6.2</v>
      </c>
    </row>
    <row r="4" spans="1:8" ht="14.45" customHeight="1" x14ac:dyDescent="0.25">
      <c r="A4" s="217" t="s">
        <v>2023</v>
      </c>
      <c r="B4" s="215" t="s">
        <v>2024</v>
      </c>
      <c r="C4" s="115" t="s">
        <v>2025</v>
      </c>
      <c r="D4" s="314" t="s">
        <v>2026</v>
      </c>
      <c r="E4" s="315"/>
      <c r="F4" s="315"/>
      <c r="G4" s="215" t="s">
        <v>2027</v>
      </c>
      <c r="H4" s="218" t="s">
        <v>2028</v>
      </c>
    </row>
    <row r="5" spans="1:8" ht="14.45" customHeight="1" x14ac:dyDescent="0.25">
      <c r="A5" s="219" t="s">
        <v>2029</v>
      </c>
      <c r="B5" s="215" t="s">
        <v>2030</v>
      </c>
      <c r="C5" s="220">
        <v>1413</v>
      </c>
      <c r="D5" s="314" t="s">
        <v>2031</v>
      </c>
      <c r="E5" s="315"/>
      <c r="F5" s="315"/>
      <c r="G5" s="260" t="s">
        <v>2032</v>
      </c>
      <c r="H5" s="128">
        <v>12</v>
      </c>
    </row>
    <row r="6" spans="1:8" ht="14.45" customHeight="1" x14ac:dyDescent="0.25">
      <c r="A6" s="254" t="s">
        <v>2033</v>
      </c>
      <c r="B6" s="215" t="s">
        <v>2030</v>
      </c>
      <c r="C6" s="220">
        <v>723</v>
      </c>
      <c r="D6" s="314" t="s">
        <v>2034</v>
      </c>
      <c r="E6" s="315"/>
      <c r="F6" s="315"/>
      <c r="G6" s="260" t="s">
        <v>2027</v>
      </c>
      <c r="H6" s="218" t="s">
        <v>2028</v>
      </c>
    </row>
    <row r="7" spans="1:8" ht="14.65" customHeight="1" thickBot="1" x14ac:dyDescent="0.3">
      <c r="A7" s="254" t="s">
        <v>2035</v>
      </c>
      <c r="B7" s="215" t="s">
        <v>2018</v>
      </c>
      <c r="C7" s="118">
        <v>4754.3</v>
      </c>
      <c r="D7" s="316" t="s">
        <v>2036</v>
      </c>
      <c r="E7" s="317"/>
      <c r="F7" s="317"/>
      <c r="G7" s="221" t="s">
        <v>2037</v>
      </c>
      <c r="H7" s="222" t="s">
        <v>2038</v>
      </c>
    </row>
    <row r="8" spans="1:8" x14ac:dyDescent="0.25">
      <c r="A8" s="223" t="s">
        <v>2039</v>
      </c>
      <c r="B8" s="215" t="s">
        <v>2018</v>
      </c>
      <c r="C8" s="124">
        <v>197</v>
      </c>
      <c r="D8" s="261"/>
      <c r="E8" s="261"/>
      <c r="F8" s="261"/>
      <c r="G8" s="261"/>
      <c r="H8" s="262"/>
    </row>
    <row r="9" spans="1:8" ht="15.75" customHeight="1" thickBot="1" x14ac:dyDescent="0.3">
      <c r="A9" s="223" t="s">
        <v>2040</v>
      </c>
      <c r="B9" s="215" t="s">
        <v>2018</v>
      </c>
      <c r="C9" s="124">
        <v>8614.2000000000007</v>
      </c>
      <c r="D9" s="261"/>
      <c r="E9" s="261"/>
      <c r="F9" s="261"/>
      <c r="G9" s="261"/>
      <c r="H9" s="262"/>
    </row>
    <row r="10" spans="1:8" ht="15.75" customHeight="1" thickBot="1" x14ac:dyDescent="0.3">
      <c r="A10" s="224" t="s">
        <v>2041</v>
      </c>
      <c r="B10" s="212" t="s">
        <v>2018</v>
      </c>
      <c r="C10" s="225">
        <v>197</v>
      </c>
      <c r="D10" s="263"/>
      <c r="E10" s="263"/>
      <c r="F10" s="263"/>
      <c r="G10" s="263"/>
      <c r="H10" s="264"/>
    </row>
    <row r="11" spans="1:8" ht="21" customHeight="1" x14ac:dyDescent="0.25">
      <c r="A11" s="226" t="s">
        <v>2042</v>
      </c>
      <c r="B11" s="212"/>
      <c r="C11" s="125"/>
      <c r="D11" s="265"/>
      <c r="E11" s="265"/>
      <c r="F11" s="265"/>
      <c r="G11" s="265" t="s">
        <v>2043</v>
      </c>
      <c r="H11" s="266"/>
    </row>
    <row r="12" spans="1:8" x14ac:dyDescent="0.25">
      <c r="A12" s="223" t="s">
        <v>2044</v>
      </c>
      <c r="B12" s="215" t="s">
        <v>2018</v>
      </c>
      <c r="C12" s="118"/>
      <c r="D12" s="267"/>
      <c r="E12" s="267"/>
      <c r="F12" s="267"/>
      <c r="G12" s="267"/>
      <c r="H12" s="262"/>
    </row>
    <row r="13" spans="1:8" ht="15.75" customHeight="1" thickBot="1" x14ac:dyDescent="0.3">
      <c r="A13" s="227" t="s">
        <v>2045</v>
      </c>
      <c r="B13" s="228" t="s">
        <v>2018</v>
      </c>
      <c r="C13" s="119"/>
      <c r="D13" s="261"/>
      <c r="E13" s="261"/>
      <c r="F13" s="261"/>
      <c r="G13" s="261"/>
      <c r="H13" s="262"/>
    </row>
    <row r="14" spans="1:8" x14ac:dyDescent="0.25">
      <c r="A14" s="224" t="s">
        <v>2046</v>
      </c>
      <c r="B14" s="212" t="s">
        <v>2047</v>
      </c>
      <c r="C14" s="229" t="str">
        <f>IF(C16&lt;&gt;0,"Y","N")</f>
        <v>N</v>
      </c>
      <c r="D14" s="261"/>
      <c r="E14" s="261"/>
      <c r="F14" s="261"/>
      <c r="G14" s="261"/>
      <c r="H14" s="262"/>
    </row>
    <row r="15" spans="1:8" x14ac:dyDescent="0.25">
      <c r="A15" s="214" t="s">
        <v>2048</v>
      </c>
      <c r="B15" s="215" t="s">
        <v>2049</v>
      </c>
      <c r="C15" s="230" t="s">
        <v>219</v>
      </c>
      <c r="D15" s="268"/>
      <c r="E15" s="268"/>
      <c r="F15" s="268"/>
      <c r="G15" s="268"/>
      <c r="H15" s="266"/>
    </row>
    <row r="16" spans="1:8" ht="15.75" customHeight="1" thickBot="1" x14ac:dyDescent="0.3">
      <c r="A16" s="227" t="s">
        <v>2050</v>
      </c>
      <c r="B16" s="228" t="s">
        <v>2018</v>
      </c>
      <c r="C16" s="120"/>
      <c r="D16" s="269"/>
      <c r="E16" s="269"/>
      <c r="F16" s="269"/>
      <c r="G16" s="269"/>
      <c r="H16" s="266"/>
    </row>
    <row r="17" spans="1:8" x14ac:dyDescent="0.25">
      <c r="A17" s="231" t="s">
        <v>2051</v>
      </c>
      <c r="B17" s="232" t="s">
        <v>2018</v>
      </c>
      <c r="C17" s="233" t="s">
        <v>2052</v>
      </c>
      <c r="D17" s="234" t="s">
        <v>2053</v>
      </c>
      <c r="E17" s="270"/>
      <c r="F17" s="270"/>
      <c r="G17" s="261"/>
      <c r="H17" s="262"/>
    </row>
    <row r="18" spans="1:8" x14ac:dyDescent="0.25">
      <c r="A18" s="235" t="s">
        <v>180</v>
      </c>
      <c r="B18" s="236"/>
      <c r="C18" s="237">
        <v>6895.7</v>
      </c>
      <c r="D18" s="218">
        <v>8611.1</v>
      </c>
      <c r="E18" s="270"/>
      <c r="F18" s="270"/>
      <c r="G18" s="261"/>
      <c r="H18" s="262"/>
    </row>
    <row r="19" spans="1:8" x14ac:dyDescent="0.25">
      <c r="A19" s="238" t="s">
        <v>351</v>
      </c>
      <c r="B19" s="260"/>
      <c r="C19" s="237"/>
      <c r="D19" s="218"/>
      <c r="E19" s="271"/>
      <c r="F19" s="271"/>
      <c r="G19" s="261"/>
      <c r="H19" s="262"/>
    </row>
    <row r="20" spans="1:8" x14ac:dyDescent="0.25">
      <c r="A20" s="238" t="s">
        <v>355</v>
      </c>
      <c r="B20" s="260"/>
      <c r="C20" s="237"/>
      <c r="D20" s="218"/>
      <c r="E20" s="271"/>
      <c r="F20" s="271"/>
      <c r="G20" s="261"/>
      <c r="H20" s="262"/>
    </row>
    <row r="21" spans="1:8" x14ac:dyDescent="0.25">
      <c r="A21" s="239" t="s">
        <v>357</v>
      </c>
      <c r="B21" s="260"/>
      <c r="C21" s="237"/>
      <c r="D21" s="218"/>
      <c r="E21" s="271"/>
      <c r="F21" s="271"/>
      <c r="G21" s="261"/>
      <c r="H21" s="262"/>
    </row>
    <row r="22" spans="1:8" x14ac:dyDescent="0.25">
      <c r="A22" s="239" t="s">
        <v>359</v>
      </c>
      <c r="B22" s="260"/>
      <c r="C22" s="237"/>
      <c r="D22" s="218"/>
      <c r="E22" s="271"/>
      <c r="F22" s="271"/>
      <c r="G22" s="261"/>
      <c r="H22" s="262"/>
    </row>
    <row r="23" spans="1:8" x14ac:dyDescent="0.25">
      <c r="A23" s="239" t="s">
        <v>361</v>
      </c>
      <c r="B23" s="260"/>
      <c r="C23" s="237"/>
      <c r="D23" s="218"/>
      <c r="E23" s="271"/>
      <c r="F23" s="271"/>
      <c r="G23" s="261"/>
      <c r="H23" s="262"/>
    </row>
    <row r="24" spans="1:8" x14ac:dyDescent="0.25">
      <c r="A24" s="239" t="s">
        <v>363</v>
      </c>
      <c r="B24" s="260"/>
      <c r="C24" s="237"/>
      <c r="D24" s="218"/>
      <c r="E24" s="271"/>
      <c r="F24" s="271"/>
      <c r="G24" s="261"/>
      <c r="H24" s="262"/>
    </row>
    <row r="25" spans="1:8" x14ac:dyDescent="0.25">
      <c r="A25" s="239" t="s">
        <v>365</v>
      </c>
      <c r="B25" s="260"/>
      <c r="C25" s="237"/>
      <c r="D25" s="218"/>
      <c r="E25" s="271"/>
      <c r="F25" s="271"/>
      <c r="G25" s="261"/>
      <c r="H25" s="262"/>
    </row>
    <row r="26" spans="1:8" x14ac:dyDescent="0.25">
      <c r="A26" s="239" t="s">
        <v>369</v>
      </c>
      <c r="B26" s="260"/>
      <c r="C26" s="237"/>
      <c r="D26" s="218"/>
      <c r="E26" s="271"/>
      <c r="F26" s="271"/>
      <c r="G26" s="261"/>
      <c r="H26" s="262"/>
    </row>
    <row r="27" spans="1:8" x14ac:dyDescent="0.25">
      <c r="A27" s="239" t="s">
        <v>372</v>
      </c>
      <c r="B27" s="260"/>
      <c r="C27" s="237"/>
      <c r="D27" s="218"/>
      <c r="E27" s="271"/>
      <c r="F27" s="271"/>
      <c r="G27" s="261"/>
      <c r="H27" s="262"/>
    </row>
    <row r="28" spans="1:8" x14ac:dyDescent="0.25">
      <c r="A28" s="239" t="s">
        <v>376</v>
      </c>
      <c r="B28" s="260"/>
      <c r="C28" s="237"/>
      <c r="D28" s="218"/>
      <c r="E28" s="271"/>
      <c r="F28" s="271"/>
      <c r="G28" s="261"/>
      <c r="H28" s="262"/>
    </row>
    <row r="29" spans="1:8" ht="15.75" thickBot="1" x14ac:dyDescent="0.3">
      <c r="A29" s="240" t="s">
        <v>380</v>
      </c>
      <c r="B29" s="221"/>
      <c r="C29" s="241"/>
      <c r="D29" s="222">
        <v>200.1</v>
      </c>
      <c r="E29" s="271"/>
      <c r="F29" s="271"/>
      <c r="G29" s="261"/>
      <c r="H29" s="262"/>
    </row>
    <row r="30" spans="1:8" x14ac:dyDescent="0.25">
      <c r="A30" s="242" t="s">
        <v>2054</v>
      </c>
      <c r="B30" s="243"/>
      <c r="C30" s="116" t="s">
        <v>2055</v>
      </c>
      <c r="D30" s="121" t="s">
        <v>2056</v>
      </c>
      <c r="E30" s="122" t="s">
        <v>2057</v>
      </c>
      <c r="F30" s="122" t="s">
        <v>2058</v>
      </c>
      <c r="G30" s="117" t="s">
        <v>2059</v>
      </c>
      <c r="H30" s="262"/>
    </row>
    <row r="31" spans="1:8" ht="15.75" thickBot="1" x14ac:dyDescent="0.3">
      <c r="A31" s="272" t="s">
        <v>2060</v>
      </c>
      <c r="B31" s="273"/>
      <c r="C31" s="274"/>
      <c r="D31" s="274" t="s">
        <v>2061</v>
      </c>
      <c r="E31" s="274"/>
      <c r="F31" s="274"/>
      <c r="G31" s="120"/>
      <c r="H31" s="275"/>
    </row>
    <row r="33" spans="1:1" x14ac:dyDescent="0.25">
      <c r="A33" s="114" t="s">
        <v>2062</v>
      </c>
    </row>
  </sheetData>
  <mergeCells count="5">
    <mergeCell ref="D3:F3"/>
    <mergeCell ref="D4:F4"/>
    <mergeCell ref="D5:F5"/>
    <mergeCell ref="D6:F6"/>
    <mergeCell ref="D7:F7"/>
  </mergeCells>
  <printOptions horizontalCentered="1"/>
  <pageMargins left="0.78740157480314965" right="0.78740157480314965" top="1.4566929133858268" bottom="1.0629921259842521" header="0.78740157480314965" footer="0.78740157480314965"/>
  <pageSetup paperSize="9" scale="82" fitToHeight="0" orientation="landscape" r:id="rId1"/>
  <headerFooter>
    <oddHeader>&amp;C&amp;"UniCredit"&amp;10&amp;K666666UniCredit - Public&amp;1#_x000D_&amp;"Arial"&amp;10&amp;K000000&amp;"Times New Roman,Standard"&amp;12 &amp;A</oddHeader>
    <oddFooter>&amp;C&amp;"Times New Roman,Standard"&amp;12 Seite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
  <sheetViews>
    <sheetView zoomScale="80" zoomScaleNormal="80" workbookViewId="0"/>
  </sheetViews>
  <sheetFormatPr baseColWidth="10" defaultColWidth="9.140625" defaultRowHeight="15" x14ac:dyDescent="0.25"/>
  <sheetData/>
  <pageMargins left="0.7" right="0.7" top="0.75" bottom="0.75" header="0.3" footer="0.3"/>
  <pageSetup paperSize="9" orientation="portrait" r:id="rId1"/>
  <headerFooter>
    <oddHeader>&amp;C&amp;"UniCredit"&amp;10&amp;K666666UniCredit - Public&amp;1#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15</vt:i4>
      </vt:variant>
      <vt:variant>
        <vt:lpstr>Benannte Bereiche</vt:lpstr>
      </vt:variant>
      <vt:variant>
        <vt:i4>14</vt:i4>
      </vt:variant>
    </vt:vector>
  </HeadingPairs>
  <TitlesOfParts>
    <vt:vector size="29" baseType="lpstr">
      <vt:lpstr>Disclaimer</vt:lpstr>
      <vt:lpstr>Introduction</vt:lpstr>
      <vt:lpstr>A. HTT General</vt:lpstr>
      <vt:lpstr>B1. HTT Mortgage Assets</vt:lpstr>
      <vt:lpstr>B2. HTT Public Sector Assets</vt:lpstr>
      <vt:lpstr>B3. HTT Shipping Assets</vt:lpstr>
      <vt:lpstr>C. HTT Harmonised Glossary</vt:lpstr>
      <vt:lpstr>extended vdp-Template</vt:lpstr>
      <vt:lpstr>D. Insert Nat Trans Templ</vt:lpstr>
      <vt:lpstr>E. Optional ECB-ECAIs data</vt:lpstr>
      <vt:lpstr>F1. Sustainable M data</vt:lpstr>
      <vt:lpstr>vdp glossary (E) </vt:lpstr>
      <vt:lpstr>Disclaimer vdp</vt:lpstr>
      <vt:lpstr>E.g. General</vt:lpstr>
      <vt:lpstr>E.g. Other</vt:lpstr>
      <vt:lpstr>'A. HTT General'!Druckbereich</vt:lpstr>
      <vt:lpstr>'B1. HTT Mortgage Assets'!Druckbereich</vt:lpstr>
      <vt:lpstr>'B2. HTT Public Sector Assets'!Druckbereich</vt:lpstr>
      <vt:lpstr>'B3. HTT Shipping Assets'!Druckbereich</vt:lpstr>
      <vt:lpstr>'C. HTT Harmonised Glossary'!Druckbereich</vt:lpstr>
      <vt:lpstr>Disclaimer!Druckbereich</vt:lpstr>
      <vt:lpstr>'Disclaimer vdp'!Druckbereich</vt:lpstr>
      <vt:lpstr>'E. Optional ECB-ECAIs data'!Druckbereich</vt:lpstr>
      <vt:lpstr>'extended vdp-Template'!Druckbereich</vt:lpstr>
      <vt:lpstr>Introduction!Druckbereich</vt:lpstr>
      <vt:lpstr>Disclaimer!Drucktitel</vt:lpstr>
      <vt:lpstr>'vdp glossary (E) '!Drucktitel</vt:lpstr>
      <vt:lpstr>Disclaimer!general_tc</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Urban Petra (HVB - UniCredit)</cp:lastModifiedBy>
  <cp:lastPrinted>2024-10-29T19:14:56Z</cp:lastPrinted>
  <dcterms:created xsi:type="dcterms:W3CDTF">2016-04-21T08:07:20Z</dcterms:created>
  <dcterms:modified xsi:type="dcterms:W3CDTF">2024-10-30T10:15:55Z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3ab5c08-0102-4fa9-94b5-6a7244ab7907_Enabled">
    <vt:lpwstr>true</vt:lpwstr>
  </property>
  <property fmtid="{D5CDD505-2E9C-101B-9397-08002B2CF9AE}" pid="3" name="MSIP_Label_b3ab5c08-0102-4fa9-94b5-6a7244ab7907_SetDate">
    <vt:lpwstr>2024-10-30T10:15:54Z</vt:lpwstr>
  </property>
  <property fmtid="{D5CDD505-2E9C-101B-9397-08002B2CF9AE}" pid="4" name="MSIP_Label_b3ab5c08-0102-4fa9-94b5-6a7244ab7907_Method">
    <vt:lpwstr>Privileged</vt:lpwstr>
  </property>
  <property fmtid="{D5CDD505-2E9C-101B-9397-08002B2CF9AE}" pid="5" name="MSIP_Label_b3ab5c08-0102-4fa9-94b5-6a7244ab7907_Name">
    <vt:lpwstr>UniCredit - Public</vt:lpwstr>
  </property>
  <property fmtid="{D5CDD505-2E9C-101B-9397-08002B2CF9AE}" pid="6" name="MSIP_Label_b3ab5c08-0102-4fa9-94b5-6a7244ab7907_SiteId">
    <vt:lpwstr>2cc49ce9-66a1-41ac-a96b-bdc54247696a</vt:lpwstr>
  </property>
  <property fmtid="{D5CDD505-2E9C-101B-9397-08002B2CF9AE}" pid="7" name="MSIP_Label_b3ab5c08-0102-4fa9-94b5-6a7244ab7907_ActionId">
    <vt:lpwstr>6acb6947-6ecd-4e55-93a8-0ac527eb9c27</vt:lpwstr>
  </property>
  <property fmtid="{D5CDD505-2E9C-101B-9397-08002B2CF9AE}" pid="8" name="MSIP_Label_b3ab5c08-0102-4fa9-94b5-6a7244ab7907_ContentBits">
    <vt:lpwstr>1</vt:lpwstr>
  </property>
</Properties>
</file>